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周勇个人事物\课题组事物\王登甲事物\2020陕西能耗标准\能表标准终稿\"/>
    </mc:Choice>
  </mc:AlternateContent>
  <xr:revisionPtr revIDLastSave="0" documentId="13_ncr:1_{E99CF8CE-0BC5-4FF6-B97F-CD189407ED08}" xr6:coauthVersionLast="44" xr6:coauthVersionMax="44" xr10:uidLastSave="{00000000-0000-0000-0000-000000000000}"/>
  <bookViews>
    <workbookView xWindow="-108" yWindow="-108" windowWidth="23256" windowHeight="12576" xr2:uid="{5DF35311-5722-40AE-B340-67218024E57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G8" i="1" l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06" i="1"/>
  <c r="BG107" i="1"/>
  <c r="BG108" i="1"/>
  <c r="BG109" i="1"/>
  <c r="BG110" i="1"/>
  <c r="BG111" i="1"/>
  <c r="BG112" i="1"/>
  <c r="BG113" i="1"/>
  <c r="BG114" i="1"/>
  <c r="BG115" i="1"/>
  <c r="BG116" i="1"/>
  <c r="BG117" i="1"/>
  <c r="BG118" i="1"/>
  <c r="BG119" i="1"/>
  <c r="BG120" i="1"/>
  <c r="BG121" i="1"/>
  <c r="BG122" i="1"/>
  <c r="BG123" i="1"/>
  <c r="BG124" i="1"/>
  <c r="BG125" i="1"/>
  <c r="BG126" i="1"/>
  <c r="BG127" i="1"/>
  <c r="BG128" i="1"/>
  <c r="BG129" i="1"/>
  <c r="BG130" i="1"/>
  <c r="BG131" i="1"/>
  <c r="BG132" i="1"/>
  <c r="BG133" i="1"/>
  <c r="BG134" i="1"/>
  <c r="BG135" i="1"/>
  <c r="BG136" i="1"/>
  <c r="BG137" i="1"/>
  <c r="BG138" i="1"/>
  <c r="BG139" i="1"/>
  <c r="BG140" i="1"/>
  <c r="BG141" i="1"/>
  <c r="BG142" i="1"/>
  <c r="BG143" i="1"/>
  <c r="BG144" i="1"/>
  <c r="BG145" i="1"/>
  <c r="BG146" i="1"/>
  <c r="BG147" i="1"/>
  <c r="BG148" i="1"/>
  <c r="BG149" i="1"/>
  <c r="BG150" i="1"/>
  <c r="BG151" i="1"/>
  <c r="AV8" i="1" l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V98" i="1"/>
  <c r="AV99" i="1"/>
  <c r="AV100" i="1"/>
  <c r="AV101" i="1"/>
  <c r="AV102" i="1"/>
  <c r="AV103" i="1"/>
  <c r="AV104" i="1"/>
  <c r="AV105" i="1"/>
  <c r="AV106" i="1"/>
  <c r="AV107" i="1"/>
  <c r="AV108" i="1"/>
  <c r="AV109" i="1"/>
  <c r="AV110" i="1"/>
  <c r="AV111" i="1"/>
  <c r="AV112" i="1"/>
  <c r="AV113" i="1"/>
  <c r="AV114" i="1"/>
  <c r="AV115" i="1"/>
  <c r="AV116" i="1"/>
  <c r="AV117" i="1"/>
  <c r="AV118" i="1"/>
  <c r="AV119" i="1"/>
  <c r="AV120" i="1"/>
  <c r="AV121" i="1"/>
  <c r="AV122" i="1"/>
  <c r="AV123" i="1"/>
  <c r="AV124" i="1"/>
  <c r="AV125" i="1"/>
  <c r="AV126" i="1"/>
  <c r="AV127" i="1"/>
  <c r="AV128" i="1"/>
  <c r="AV129" i="1"/>
  <c r="AV130" i="1"/>
  <c r="AV131" i="1"/>
  <c r="AV132" i="1"/>
  <c r="AV133" i="1"/>
  <c r="AV134" i="1"/>
  <c r="AV135" i="1"/>
  <c r="AV136" i="1"/>
  <c r="AV137" i="1"/>
  <c r="AV138" i="1"/>
  <c r="AV139" i="1"/>
  <c r="AV140" i="1"/>
  <c r="AV141" i="1"/>
  <c r="AV142" i="1"/>
  <c r="AV143" i="1"/>
  <c r="AV144" i="1"/>
  <c r="AV145" i="1"/>
  <c r="AV146" i="1"/>
  <c r="AV147" i="1"/>
  <c r="AV148" i="1"/>
  <c r="AV149" i="1"/>
  <c r="AV150" i="1"/>
  <c r="AV151" i="1"/>
  <c r="AV7" i="1"/>
  <c r="AJ151" i="1" l="1"/>
  <c r="AK151" i="1"/>
  <c r="AL151" i="1"/>
  <c r="AM151" i="1"/>
  <c r="AN151" i="1"/>
  <c r="AO151" i="1"/>
  <c r="AP151" i="1"/>
  <c r="AQ151" i="1"/>
  <c r="AS151" i="1" s="1"/>
  <c r="AR151" i="1"/>
  <c r="AX151" i="1"/>
  <c r="AG151" i="1" s="1"/>
  <c r="T151" i="1" s="1"/>
  <c r="AY151" i="1"/>
  <c r="AZ151" i="1"/>
  <c r="BA151" i="1"/>
  <c r="BB151" i="1"/>
  <c r="BC151" i="1"/>
  <c r="BD151" i="1"/>
  <c r="BE151" i="1"/>
  <c r="BF151" i="1"/>
  <c r="AH151" i="1" s="1"/>
  <c r="BH151" i="1"/>
  <c r="BI151" i="1"/>
  <c r="T8" i="1"/>
  <c r="V8" i="1"/>
  <c r="W8" i="1"/>
  <c r="T9" i="1"/>
  <c r="V9" i="1"/>
  <c r="W9" i="1"/>
  <c r="T10" i="1"/>
  <c r="V10" i="1"/>
  <c r="W10" i="1"/>
  <c r="T11" i="1"/>
  <c r="V11" i="1"/>
  <c r="W11" i="1"/>
  <c r="T12" i="1"/>
  <c r="V12" i="1"/>
  <c r="W12" i="1"/>
  <c r="T13" i="1"/>
  <c r="V13" i="1"/>
  <c r="W13" i="1"/>
  <c r="T14" i="1"/>
  <c r="V14" i="1"/>
  <c r="W14" i="1"/>
  <c r="T15" i="1"/>
  <c r="V15" i="1"/>
  <c r="W15" i="1"/>
  <c r="T16" i="1"/>
  <c r="V16" i="1"/>
  <c r="W16" i="1"/>
  <c r="T17" i="1"/>
  <c r="V17" i="1"/>
  <c r="W17" i="1"/>
  <c r="T18" i="1"/>
  <c r="V18" i="1"/>
  <c r="W18" i="1"/>
  <c r="T19" i="1"/>
  <c r="V19" i="1"/>
  <c r="W19" i="1"/>
  <c r="T20" i="1"/>
  <c r="V20" i="1"/>
  <c r="W20" i="1"/>
  <c r="T21" i="1"/>
  <c r="V21" i="1"/>
  <c r="W21" i="1"/>
  <c r="T22" i="1"/>
  <c r="V22" i="1"/>
  <c r="W22" i="1"/>
  <c r="T23" i="1"/>
  <c r="V23" i="1"/>
  <c r="W23" i="1"/>
  <c r="T24" i="1"/>
  <c r="V24" i="1"/>
  <c r="W24" i="1"/>
  <c r="T25" i="1"/>
  <c r="V25" i="1"/>
  <c r="W25" i="1"/>
  <c r="T26" i="1"/>
  <c r="V26" i="1"/>
  <c r="W26" i="1"/>
  <c r="T27" i="1"/>
  <c r="V27" i="1"/>
  <c r="W27" i="1"/>
  <c r="T28" i="1"/>
  <c r="V28" i="1"/>
  <c r="W28" i="1"/>
  <c r="T29" i="1"/>
  <c r="V29" i="1"/>
  <c r="W29" i="1"/>
  <c r="T30" i="1"/>
  <c r="V30" i="1"/>
  <c r="W30" i="1"/>
  <c r="T31" i="1"/>
  <c r="V31" i="1"/>
  <c r="W31" i="1"/>
  <c r="T32" i="1"/>
  <c r="V32" i="1"/>
  <c r="W32" i="1"/>
  <c r="T33" i="1"/>
  <c r="V33" i="1"/>
  <c r="W33" i="1"/>
  <c r="T34" i="1"/>
  <c r="V34" i="1"/>
  <c r="W34" i="1"/>
  <c r="T35" i="1"/>
  <c r="V35" i="1"/>
  <c r="W35" i="1"/>
  <c r="T36" i="1"/>
  <c r="V36" i="1"/>
  <c r="W36" i="1"/>
  <c r="T37" i="1"/>
  <c r="V37" i="1"/>
  <c r="W37" i="1"/>
  <c r="T38" i="1"/>
  <c r="V38" i="1"/>
  <c r="W38" i="1"/>
  <c r="T39" i="1"/>
  <c r="V39" i="1"/>
  <c r="W39" i="1"/>
  <c r="T40" i="1"/>
  <c r="V40" i="1"/>
  <c r="W40" i="1"/>
  <c r="T41" i="1"/>
  <c r="V41" i="1"/>
  <c r="W41" i="1"/>
  <c r="T42" i="1"/>
  <c r="V42" i="1"/>
  <c r="W42" i="1"/>
  <c r="T43" i="1"/>
  <c r="V43" i="1"/>
  <c r="W43" i="1"/>
  <c r="T44" i="1"/>
  <c r="V44" i="1"/>
  <c r="W44" i="1"/>
  <c r="T45" i="1"/>
  <c r="V45" i="1"/>
  <c r="W45" i="1"/>
  <c r="T46" i="1"/>
  <c r="V46" i="1"/>
  <c r="W46" i="1"/>
  <c r="T47" i="1"/>
  <c r="V47" i="1"/>
  <c r="W47" i="1"/>
  <c r="T48" i="1"/>
  <c r="V48" i="1"/>
  <c r="W48" i="1"/>
  <c r="T49" i="1"/>
  <c r="V49" i="1"/>
  <c r="W49" i="1"/>
  <c r="T50" i="1"/>
  <c r="V50" i="1"/>
  <c r="W50" i="1"/>
  <c r="T51" i="1"/>
  <c r="V51" i="1"/>
  <c r="W51" i="1"/>
  <c r="T52" i="1"/>
  <c r="V52" i="1"/>
  <c r="W52" i="1"/>
  <c r="T53" i="1"/>
  <c r="V53" i="1"/>
  <c r="W53" i="1"/>
  <c r="T54" i="1"/>
  <c r="V54" i="1"/>
  <c r="W54" i="1"/>
  <c r="T55" i="1"/>
  <c r="V55" i="1"/>
  <c r="W55" i="1"/>
  <c r="T56" i="1"/>
  <c r="V56" i="1"/>
  <c r="W56" i="1"/>
  <c r="T57" i="1"/>
  <c r="V57" i="1"/>
  <c r="W57" i="1"/>
  <c r="T58" i="1"/>
  <c r="V58" i="1"/>
  <c r="W58" i="1"/>
  <c r="T59" i="1"/>
  <c r="V59" i="1"/>
  <c r="W59" i="1"/>
  <c r="T60" i="1"/>
  <c r="V60" i="1"/>
  <c r="W60" i="1"/>
  <c r="T61" i="1"/>
  <c r="V61" i="1"/>
  <c r="W61" i="1"/>
  <c r="T62" i="1"/>
  <c r="V62" i="1"/>
  <c r="W62" i="1"/>
  <c r="T63" i="1"/>
  <c r="V63" i="1"/>
  <c r="W63" i="1"/>
  <c r="T64" i="1"/>
  <c r="V64" i="1"/>
  <c r="W64" i="1"/>
  <c r="T65" i="1"/>
  <c r="V65" i="1"/>
  <c r="W65" i="1"/>
  <c r="T66" i="1"/>
  <c r="V66" i="1"/>
  <c r="W66" i="1"/>
  <c r="T67" i="1"/>
  <c r="V67" i="1"/>
  <c r="W67" i="1"/>
  <c r="T68" i="1"/>
  <c r="V68" i="1"/>
  <c r="W68" i="1"/>
  <c r="T69" i="1"/>
  <c r="V69" i="1"/>
  <c r="W69" i="1"/>
  <c r="T70" i="1"/>
  <c r="V70" i="1"/>
  <c r="W70" i="1"/>
  <c r="T71" i="1"/>
  <c r="V71" i="1"/>
  <c r="W71" i="1"/>
  <c r="T72" i="1"/>
  <c r="V72" i="1"/>
  <c r="W72" i="1"/>
  <c r="T73" i="1"/>
  <c r="V73" i="1"/>
  <c r="W73" i="1"/>
  <c r="T74" i="1"/>
  <c r="V74" i="1"/>
  <c r="W74" i="1"/>
  <c r="T75" i="1"/>
  <c r="V75" i="1"/>
  <c r="W75" i="1"/>
  <c r="T76" i="1"/>
  <c r="V76" i="1"/>
  <c r="W76" i="1"/>
  <c r="T77" i="1"/>
  <c r="V77" i="1"/>
  <c r="W77" i="1"/>
  <c r="T78" i="1"/>
  <c r="V78" i="1"/>
  <c r="W78" i="1"/>
  <c r="T79" i="1"/>
  <c r="V79" i="1"/>
  <c r="W79" i="1"/>
  <c r="T80" i="1"/>
  <c r="V80" i="1"/>
  <c r="W80" i="1"/>
  <c r="T81" i="1"/>
  <c r="V81" i="1"/>
  <c r="W81" i="1"/>
  <c r="T82" i="1"/>
  <c r="V82" i="1"/>
  <c r="W82" i="1"/>
  <c r="T83" i="1"/>
  <c r="V83" i="1"/>
  <c r="W83" i="1"/>
  <c r="T84" i="1"/>
  <c r="V84" i="1"/>
  <c r="W84" i="1"/>
  <c r="T85" i="1"/>
  <c r="V85" i="1"/>
  <c r="W85" i="1"/>
  <c r="T86" i="1"/>
  <c r="V86" i="1"/>
  <c r="W86" i="1"/>
  <c r="T87" i="1"/>
  <c r="V87" i="1"/>
  <c r="W87" i="1"/>
  <c r="T88" i="1"/>
  <c r="V88" i="1"/>
  <c r="W88" i="1"/>
  <c r="T89" i="1"/>
  <c r="V89" i="1"/>
  <c r="W89" i="1"/>
  <c r="T90" i="1"/>
  <c r="V90" i="1"/>
  <c r="W90" i="1"/>
  <c r="T91" i="1"/>
  <c r="V91" i="1"/>
  <c r="W91" i="1"/>
  <c r="T92" i="1"/>
  <c r="V92" i="1"/>
  <c r="W92" i="1"/>
  <c r="T93" i="1"/>
  <c r="V93" i="1"/>
  <c r="W93" i="1"/>
  <c r="T94" i="1"/>
  <c r="V94" i="1"/>
  <c r="W94" i="1"/>
  <c r="T95" i="1"/>
  <c r="V95" i="1"/>
  <c r="W95" i="1"/>
  <c r="T96" i="1"/>
  <c r="V96" i="1"/>
  <c r="W96" i="1"/>
  <c r="T97" i="1"/>
  <c r="V97" i="1"/>
  <c r="W97" i="1"/>
  <c r="T98" i="1"/>
  <c r="V98" i="1"/>
  <c r="W98" i="1"/>
  <c r="T99" i="1"/>
  <c r="V99" i="1"/>
  <c r="W99" i="1"/>
  <c r="T100" i="1"/>
  <c r="V100" i="1"/>
  <c r="W100" i="1"/>
  <c r="T101" i="1"/>
  <c r="V101" i="1"/>
  <c r="W101" i="1"/>
  <c r="T102" i="1"/>
  <c r="V102" i="1"/>
  <c r="W102" i="1"/>
  <c r="T103" i="1"/>
  <c r="V103" i="1"/>
  <c r="W103" i="1"/>
  <c r="T104" i="1"/>
  <c r="V104" i="1"/>
  <c r="W104" i="1"/>
  <c r="T105" i="1"/>
  <c r="V105" i="1"/>
  <c r="W105" i="1"/>
  <c r="T106" i="1"/>
  <c r="V106" i="1"/>
  <c r="W106" i="1"/>
  <c r="T107" i="1"/>
  <c r="V107" i="1"/>
  <c r="W107" i="1"/>
  <c r="T108" i="1"/>
  <c r="V108" i="1"/>
  <c r="W108" i="1"/>
  <c r="T109" i="1"/>
  <c r="V109" i="1"/>
  <c r="W109" i="1"/>
  <c r="T110" i="1"/>
  <c r="V110" i="1"/>
  <c r="W110" i="1"/>
  <c r="T111" i="1"/>
  <c r="V111" i="1"/>
  <c r="W111" i="1"/>
  <c r="T112" i="1"/>
  <c r="V112" i="1"/>
  <c r="W112" i="1"/>
  <c r="T113" i="1"/>
  <c r="V113" i="1"/>
  <c r="W113" i="1"/>
  <c r="T114" i="1"/>
  <c r="V114" i="1"/>
  <c r="W114" i="1"/>
  <c r="T115" i="1"/>
  <c r="V115" i="1"/>
  <c r="W115" i="1"/>
  <c r="T116" i="1"/>
  <c r="V116" i="1"/>
  <c r="W116" i="1"/>
  <c r="T117" i="1"/>
  <c r="V117" i="1"/>
  <c r="W117" i="1"/>
  <c r="T118" i="1"/>
  <c r="V118" i="1"/>
  <c r="W118" i="1"/>
  <c r="T119" i="1"/>
  <c r="V119" i="1"/>
  <c r="W119" i="1"/>
  <c r="T120" i="1"/>
  <c r="V120" i="1"/>
  <c r="W120" i="1"/>
  <c r="T121" i="1"/>
  <c r="V121" i="1"/>
  <c r="W121" i="1"/>
  <c r="T122" i="1"/>
  <c r="V122" i="1"/>
  <c r="W122" i="1"/>
  <c r="T123" i="1"/>
  <c r="V123" i="1"/>
  <c r="W123" i="1"/>
  <c r="T124" i="1"/>
  <c r="V124" i="1"/>
  <c r="W124" i="1"/>
  <c r="T125" i="1"/>
  <c r="V125" i="1"/>
  <c r="W125" i="1"/>
  <c r="T126" i="1"/>
  <c r="V126" i="1"/>
  <c r="W126" i="1"/>
  <c r="T127" i="1"/>
  <c r="V127" i="1"/>
  <c r="W127" i="1"/>
  <c r="T128" i="1"/>
  <c r="V128" i="1"/>
  <c r="W128" i="1"/>
  <c r="T129" i="1"/>
  <c r="V129" i="1"/>
  <c r="W129" i="1"/>
  <c r="T130" i="1"/>
  <c r="V130" i="1"/>
  <c r="W130" i="1"/>
  <c r="T131" i="1"/>
  <c r="V131" i="1"/>
  <c r="W131" i="1"/>
  <c r="T132" i="1"/>
  <c r="V132" i="1"/>
  <c r="W132" i="1"/>
  <c r="T133" i="1"/>
  <c r="V133" i="1"/>
  <c r="W133" i="1"/>
  <c r="T134" i="1"/>
  <c r="V134" i="1"/>
  <c r="W134" i="1"/>
  <c r="T135" i="1"/>
  <c r="V135" i="1"/>
  <c r="W135" i="1"/>
  <c r="T136" i="1"/>
  <c r="V136" i="1"/>
  <c r="W136" i="1"/>
  <c r="T137" i="1"/>
  <c r="V137" i="1"/>
  <c r="W137" i="1"/>
  <c r="T138" i="1"/>
  <c r="V138" i="1"/>
  <c r="W138" i="1"/>
  <c r="T139" i="1"/>
  <c r="V139" i="1"/>
  <c r="W139" i="1"/>
  <c r="T140" i="1"/>
  <c r="V140" i="1"/>
  <c r="W140" i="1"/>
  <c r="T141" i="1"/>
  <c r="V141" i="1"/>
  <c r="W141" i="1"/>
  <c r="T142" i="1"/>
  <c r="V142" i="1"/>
  <c r="W142" i="1"/>
  <c r="T143" i="1"/>
  <c r="V143" i="1"/>
  <c r="W143" i="1"/>
  <c r="T144" i="1"/>
  <c r="V144" i="1"/>
  <c r="W144" i="1"/>
  <c r="T145" i="1"/>
  <c r="V145" i="1"/>
  <c r="W145" i="1"/>
  <c r="T146" i="1"/>
  <c r="V146" i="1"/>
  <c r="W146" i="1"/>
  <c r="T147" i="1"/>
  <c r="V147" i="1"/>
  <c r="W147" i="1"/>
  <c r="T148" i="1"/>
  <c r="V148" i="1"/>
  <c r="W148" i="1"/>
  <c r="T149" i="1"/>
  <c r="V149" i="1"/>
  <c r="W149" i="1"/>
  <c r="T150" i="1"/>
  <c r="V150" i="1"/>
  <c r="W150" i="1"/>
  <c r="W151" i="1"/>
  <c r="V151" i="1" l="1"/>
  <c r="AI151" i="1"/>
  <c r="U151" i="1" s="1"/>
  <c r="AJ8" i="1"/>
  <c r="AK8" i="1"/>
  <c r="AL8" i="1"/>
  <c r="AM8" i="1"/>
  <c r="AO8" i="1"/>
  <c r="AP8" i="1"/>
  <c r="AN8" i="1" s="1"/>
  <c r="AQ8" i="1"/>
  <c r="AR8" i="1"/>
  <c r="AX8" i="1"/>
  <c r="AY8" i="1"/>
  <c r="AZ8" i="1"/>
  <c r="BA8" i="1"/>
  <c r="BB8" i="1"/>
  <c r="BC8" i="1"/>
  <c r="BD8" i="1"/>
  <c r="BE8" i="1"/>
  <c r="AJ9" i="1"/>
  <c r="AK9" i="1"/>
  <c r="AL9" i="1"/>
  <c r="AM9" i="1"/>
  <c r="AO9" i="1"/>
  <c r="AP9" i="1"/>
  <c r="AQ9" i="1"/>
  <c r="AR9" i="1"/>
  <c r="AX9" i="1"/>
  <c r="AY9" i="1"/>
  <c r="AZ9" i="1"/>
  <c r="BA9" i="1"/>
  <c r="BB9" i="1"/>
  <c r="BC9" i="1"/>
  <c r="BD9" i="1"/>
  <c r="BE9" i="1"/>
  <c r="AJ10" i="1"/>
  <c r="AK10" i="1"/>
  <c r="AL10" i="1"/>
  <c r="AM10" i="1"/>
  <c r="AN10" i="1"/>
  <c r="AO10" i="1"/>
  <c r="AP10" i="1"/>
  <c r="AQ10" i="1"/>
  <c r="AR10" i="1"/>
  <c r="AX10" i="1"/>
  <c r="AY10" i="1"/>
  <c r="AZ10" i="1"/>
  <c r="BA10" i="1"/>
  <c r="BB10" i="1"/>
  <c r="BC10" i="1"/>
  <c r="BD10" i="1"/>
  <c r="BE10" i="1"/>
  <c r="AJ11" i="1"/>
  <c r="AK11" i="1"/>
  <c r="AL11" i="1"/>
  <c r="AM11" i="1"/>
  <c r="AO11" i="1"/>
  <c r="AP11" i="1"/>
  <c r="AQ11" i="1"/>
  <c r="AR11" i="1"/>
  <c r="AX11" i="1"/>
  <c r="AY11" i="1"/>
  <c r="AZ11" i="1"/>
  <c r="BA11" i="1"/>
  <c r="BB11" i="1"/>
  <c r="BC11" i="1"/>
  <c r="BD11" i="1"/>
  <c r="BE11" i="1"/>
  <c r="AJ12" i="1"/>
  <c r="AK12" i="1"/>
  <c r="AL12" i="1"/>
  <c r="AM12" i="1"/>
  <c r="AO12" i="1"/>
  <c r="AP12" i="1"/>
  <c r="AQ12" i="1"/>
  <c r="AR12" i="1"/>
  <c r="AX12" i="1"/>
  <c r="AY12" i="1"/>
  <c r="AZ12" i="1"/>
  <c r="BA12" i="1"/>
  <c r="BB12" i="1"/>
  <c r="BC12" i="1"/>
  <c r="BD12" i="1"/>
  <c r="BE12" i="1"/>
  <c r="AJ13" i="1"/>
  <c r="AK13" i="1"/>
  <c r="AL13" i="1"/>
  <c r="AM13" i="1"/>
  <c r="AO13" i="1"/>
  <c r="AP13" i="1"/>
  <c r="AQ13" i="1"/>
  <c r="AR13" i="1"/>
  <c r="AS13" i="1"/>
  <c r="AX13" i="1"/>
  <c r="AY13" i="1"/>
  <c r="AZ13" i="1"/>
  <c r="BA13" i="1"/>
  <c r="BB13" i="1"/>
  <c r="BC13" i="1"/>
  <c r="BD13" i="1"/>
  <c r="BE13" i="1"/>
  <c r="AJ14" i="1"/>
  <c r="AK14" i="1"/>
  <c r="AL14" i="1"/>
  <c r="AM14" i="1"/>
  <c r="AN14" i="1" s="1"/>
  <c r="AO14" i="1"/>
  <c r="AP14" i="1"/>
  <c r="AQ14" i="1"/>
  <c r="AR14" i="1"/>
  <c r="AX14" i="1"/>
  <c r="AY14" i="1"/>
  <c r="AZ14" i="1"/>
  <c r="BA14" i="1"/>
  <c r="BB14" i="1"/>
  <c r="BC14" i="1"/>
  <c r="BD14" i="1"/>
  <c r="BE14" i="1"/>
  <c r="AJ15" i="1"/>
  <c r="AK15" i="1"/>
  <c r="AL15" i="1"/>
  <c r="AM15" i="1"/>
  <c r="AO15" i="1"/>
  <c r="AP15" i="1"/>
  <c r="AQ15" i="1"/>
  <c r="AR15" i="1"/>
  <c r="AX15" i="1"/>
  <c r="AY15" i="1"/>
  <c r="AZ15" i="1"/>
  <c r="BA15" i="1"/>
  <c r="BB15" i="1"/>
  <c r="BC15" i="1"/>
  <c r="BD15" i="1"/>
  <c r="BE15" i="1"/>
  <c r="AJ16" i="1"/>
  <c r="AK16" i="1"/>
  <c r="AL16" i="1"/>
  <c r="AM16" i="1"/>
  <c r="AN16" i="1" s="1"/>
  <c r="AO16" i="1"/>
  <c r="AP16" i="1"/>
  <c r="AQ16" i="1"/>
  <c r="AR16" i="1"/>
  <c r="AX16" i="1"/>
  <c r="AY16" i="1"/>
  <c r="AZ16" i="1"/>
  <c r="BA16" i="1"/>
  <c r="BB16" i="1"/>
  <c r="BC16" i="1"/>
  <c r="BD16" i="1"/>
  <c r="BE16" i="1"/>
  <c r="AJ17" i="1"/>
  <c r="AK17" i="1"/>
  <c r="AL17" i="1"/>
  <c r="AM17" i="1"/>
  <c r="AN17" i="1" s="1"/>
  <c r="AO17" i="1"/>
  <c r="AP17" i="1"/>
  <c r="AQ17" i="1"/>
  <c r="AR17" i="1"/>
  <c r="AS17" i="1" s="1"/>
  <c r="AX17" i="1"/>
  <c r="AY17" i="1"/>
  <c r="AZ17" i="1"/>
  <c r="BA17" i="1"/>
  <c r="BB17" i="1"/>
  <c r="BC17" i="1"/>
  <c r="BD17" i="1"/>
  <c r="BE17" i="1"/>
  <c r="AJ18" i="1"/>
  <c r="AK18" i="1"/>
  <c r="AL18" i="1"/>
  <c r="AM18" i="1"/>
  <c r="AO18" i="1"/>
  <c r="AP18" i="1"/>
  <c r="AQ18" i="1"/>
  <c r="AR18" i="1"/>
  <c r="AX18" i="1"/>
  <c r="AY18" i="1"/>
  <c r="AZ18" i="1"/>
  <c r="BA18" i="1"/>
  <c r="BB18" i="1"/>
  <c r="BC18" i="1"/>
  <c r="BD18" i="1"/>
  <c r="BE18" i="1"/>
  <c r="AJ19" i="1"/>
  <c r="AK19" i="1"/>
  <c r="AL19" i="1"/>
  <c r="AM19" i="1"/>
  <c r="AO19" i="1"/>
  <c r="AP19" i="1"/>
  <c r="AQ19" i="1"/>
  <c r="AR19" i="1"/>
  <c r="AX19" i="1"/>
  <c r="AY19" i="1"/>
  <c r="AZ19" i="1"/>
  <c r="BA19" i="1"/>
  <c r="BB19" i="1"/>
  <c r="BC19" i="1"/>
  <c r="BD19" i="1"/>
  <c r="BE19" i="1"/>
  <c r="AJ20" i="1"/>
  <c r="AK20" i="1"/>
  <c r="AL20" i="1"/>
  <c r="AM20" i="1"/>
  <c r="AO20" i="1"/>
  <c r="AP20" i="1"/>
  <c r="AQ20" i="1"/>
  <c r="AR20" i="1"/>
  <c r="AX20" i="1"/>
  <c r="AY20" i="1"/>
  <c r="AZ20" i="1"/>
  <c r="BA20" i="1"/>
  <c r="BB20" i="1"/>
  <c r="BC20" i="1"/>
  <c r="BD20" i="1"/>
  <c r="BE20" i="1"/>
  <c r="AJ21" i="1"/>
  <c r="AK21" i="1"/>
  <c r="AL21" i="1"/>
  <c r="AM21" i="1"/>
  <c r="AO21" i="1"/>
  <c r="AP21" i="1"/>
  <c r="AQ21" i="1"/>
  <c r="AS21" i="1" s="1"/>
  <c r="AR21" i="1"/>
  <c r="AX21" i="1"/>
  <c r="AY21" i="1"/>
  <c r="AZ21" i="1"/>
  <c r="BA21" i="1"/>
  <c r="BB21" i="1"/>
  <c r="BC21" i="1"/>
  <c r="BD21" i="1"/>
  <c r="BE21" i="1"/>
  <c r="AJ22" i="1"/>
  <c r="AK22" i="1"/>
  <c r="AL22" i="1"/>
  <c r="AM22" i="1"/>
  <c r="AO22" i="1"/>
  <c r="AP22" i="1"/>
  <c r="AQ22" i="1"/>
  <c r="AR22" i="1"/>
  <c r="AX22" i="1"/>
  <c r="AY22" i="1"/>
  <c r="AZ22" i="1"/>
  <c r="BA22" i="1"/>
  <c r="BB22" i="1"/>
  <c r="BC22" i="1"/>
  <c r="BD22" i="1"/>
  <c r="BE22" i="1"/>
  <c r="AJ23" i="1"/>
  <c r="AK23" i="1"/>
  <c r="AL23" i="1"/>
  <c r="AM23" i="1"/>
  <c r="AO23" i="1"/>
  <c r="AP23" i="1"/>
  <c r="AQ23" i="1"/>
  <c r="AR23" i="1"/>
  <c r="AX23" i="1"/>
  <c r="AY23" i="1"/>
  <c r="AZ23" i="1"/>
  <c r="BA23" i="1"/>
  <c r="BB23" i="1"/>
  <c r="BC23" i="1"/>
  <c r="BD23" i="1"/>
  <c r="BE23" i="1"/>
  <c r="AJ24" i="1"/>
  <c r="AK24" i="1"/>
  <c r="AL24" i="1"/>
  <c r="AM24" i="1"/>
  <c r="AO24" i="1"/>
  <c r="AP24" i="1"/>
  <c r="AQ24" i="1"/>
  <c r="AR24" i="1"/>
  <c r="AX24" i="1"/>
  <c r="AY24" i="1"/>
  <c r="AZ24" i="1"/>
  <c r="BA24" i="1"/>
  <c r="BB24" i="1"/>
  <c r="BC24" i="1"/>
  <c r="BD24" i="1"/>
  <c r="BE24" i="1"/>
  <c r="AJ25" i="1"/>
  <c r="AK25" i="1"/>
  <c r="AL25" i="1"/>
  <c r="AM25" i="1"/>
  <c r="AO25" i="1"/>
  <c r="AP25" i="1"/>
  <c r="AQ25" i="1"/>
  <c r="AS25" i="1" s="1"/>
  <c r="AR25" i="1"/>
  <c r="AX25" i="1"/>
  <c r="AY25" i="1"/>
  <c r="AZ25" i="1"/>
  <c r="BA25" i="1"/>
  <c r="BB25" i="1"/>
  <c r="BC25" i="1"/>
  <c r="BD25" i="1"/>
  <c r="BE25" i="1"/>
  <c r="AJ26" i="1"/>
  <c r="AK26" i="1"/>
  <c r="AL26" i="1"/>
  <c r="AM26" i="1"/>
  <c r="AO26" i="1"/>
  <c r="AP26" i="1"/>
  <c r="AN26" i="1" s="1"/>
  <c r="AQ26" i="1"/>
  <c r="AR26" i="1"/>
  <c r="AX26" i="1"/>
  <c r="AY26" i="1"/>
  <c r="AZ26" i="1"/>
  <c r="BA26" i="1"/>
  <c r="BB26" i="1"/>
  <c r="BC26" i="1"/>
  <c r="BD26" i="1"/>
  <c r="BE26" i="1"/>
  <c r="AJ27" i="1"/>
  <c r="AK27" i="1"/>
  <c r="AL27" i="1"/>
  <c r="AM27" i="1"/>
  <c r="AO27" i="1"/>
  <c r="AP27" i="1"/>
  <c r="AQ27" i="1"/>
  <c r="AR27" i="1"/>
  <c r="AX27" i="1"/>
  <c r="AY27" i="1"/>
  <c r="AZ27" i="1"/>
  <c r="BA27" i="1"/>
  <c r="BB27" i="1"/>
  <c r="BC27" i="1"/>
  <c r="BD27" i="1"/>
  <c r="BE27" i="1"/>
  <c r="AJ28" i="1"/>
  <c r="AK28" i="1"/>
  <c r="AL28" i="1"/>
  <c r="AM28" i="1"/>
  <c r="AO28" i="1"/>
  <c r="AP28" i="1"/>
  <c r="AN28" i="1" s="1"/>
  <c r="AQ28" i="1"/>
  <c r="AR28" i="1"/>
  <c r="AX28" i="1"/>
  <c r="AY28" i="1"/>
  <c r="AZ28" i="1"/>
  <c r="BA28" i="1"/>
  <c r="BB28" i="1"/>
  <c r="BC28" i="1"/>
  <c r="BD28" i="1"/>
  <c r="BE28" i="1"/>
  <c r="AJ29" i="1"/>
  <c r="AK29" i="1"/>
  <c r="AL29" i="1"/>
  <c r="AM29" i="1"/>
  <c r="AO29" i="1"/>
  <c r="AP29" i="1"/>
  <c r="AQ29" i="1"/>
  <c r="AR29" i="1"/>
  <c r="AS29" i="1"/>
  <c r="AX29" i="1"/>
  <c r="AY29" i="1"/>
  <c r="AZ29" i="1"/>
  <c r="BA29" i="1"/>
  <c r="BB29" i="1"/>
  <c r="BC29" i="1"/>
  <c r="BD29" i="1"/>
  <c r="BE29" i="1"/>
  <c r="AJ30" i="1"/>
  <c r="AK30" i="1"/>
  <c r="AL30" i="1"/>
  <c r="AM30" i="1"/>
  <c r="AN30" i="1" s="1"/>
  <c r="AO30" i="1"/>
  <c r="AP30" i="1"/>
  <c r="AQ30" i="1"/>
  <c r="AR30" i="1"/>
  <c r="AX30" i="1"/>
  <c r="AY30" i="1"/>
  <c r="AZ30" i="1"/>
  <c r="BA30" i="1"/>
  <c r="BB30" i="1"/>
  <c r="BC30" i="1"/>
  <c r="BD30" i="1"/>
  <c r="BE30" i="1"/>
  <c r="AJ31" i="1"/>
  <c r="AK31" i="1"/>
  <c r="AL31" i="1"/>
  <c r="AM31" i="1"/>
  <c r="AO31" i="1"/>
  <c r="AP31" i="1"/>
  <c r="AQ31" i="1"/>
  <c r="AR31" i="1"/>
  <c r="AX31" i="1"/>
  <c r="AY31" i="1"/>
  <c r="AZ31" i="1"/>
  <c r="BA31" i="1"/>
  <c r="BB31" i="1"/>
  <c r="BC31" i="1"/>
  <c r="BD31" i="1"/>
  <c r="BE31" i="1"/>
  <c r="AJ32" i="1"/>
  <c r="AK32" i="1"/>
  <c r="AL32" i="1"/>
  <c r="AM32" i="1"/>
  <c r="AN32" i="1" s="1"/>
  <c r="AO32" i="1"/>
  <c r="AP32" i="1"/>
  <c r="AQ32" i="1"/>
  <c r="AR32" i="1"/>
  <c r="AX32" i="1"/>
  <c r="AY32" i="1"/>
  <c r="AZ32" i="1"/>
  <c r="BA32" i="1"/>
  <c r="BB32" i="1"/>
  <c r="BC32" i="1"/>
  <c r="BD32" i="1"/>
  <c r="BE32" i="1"/>
  <c r="AJ33" i="1"/>
  <c r="AK33" i="1"/>
  <c r="AL33" i="1"/>
  <c r="AM33" i="1"/>
  <c r="AN33" i="1" s="1"/>
  <c r="AO33" i="1"/>
  <c r="AP33" i="1"/>
  <c r="AQ33" i="1"/>
  <c r="AR33" i="1"/>
  <c r="AX33" i="1"/>
  <c r="AY33" i="1"/>
  <c r="AZ33" i="1"/>
  <c r="BA33" i="1"/>
  <c r="BB33" i="1"/>
  <c r="BC33" i="1"/>
  <c r="BD33" i="1"/>
  <c r="BE33" i="1"/>
  <c r="AJ34" i="1"/>
  <c r="AK34" i="1"/>
  <c r="AL34" i="1"/>
  <c r="AM34" i="1"/>
  <c r="AO34" i="1"/>
  <c r="AP34" i="1"/>
  <c r="AQ34" i="1"/>
  <c r="AR34" i="1"/>
  <c r="AX34" i="1"/>
  <c r="AY34" i="1"/>
  <c r="AZ34" i="1"/>
  <c r="BA34" i="1"/>
  <c r="BB34" i="1"/>
  <c r="BC34" i="1"/>
  <c r="BD34" i="1"/>
  <c r="BE34" i="1"/>
  <c r="AJ35" i="1"/>
  <c r="AK35" i="1"/>
  <c r="AL35" i="1"/>
  <c r="AM35" i="1"/>
  <c r="AO35" i="1"/>
  <c r="AP35" i="1"/>
  <c r="AQ35" i="1"/>
  <c r="AR35" i="1"/>
  <c r="AX35" i="1"/>
  <c r="AY35" i="1"/>
  <c r="AZ35" i="1"/>
  <c r="BA35" i="1"/>
  <c r="BB35" i="1"/>
  <c r="BC35" i="1"/>
  <c r="BD35" i="1"/>
  <c r="BE35" i="1"/>
  <c r="AJ36" i="1"/>
  <c r="AK36" i="1"/>
  <c r="AL36" i="1"/>
  <c r="AM36" i="1"/>
  <c r="AO36" i="1"/>
  <c r="AP36" i="1"/>
  <c r="AQ36" i="1"/>
  <c r="AR36" i="1"/>
  <c r="AX36" i="1"/>
  <c r="AY36" i="1"/>
  <c r="AZ36" i="1"/>
  <c r="BA36" i="1"/>
  <c r="BB36" i="1"/>
  <c r="BC36" i="1"/>
  <c r="BD36" i="1"/>
  <c r="BE36" i="1"/>
  <c r="AJ37" i="1"/>
  <c r="AK37" i="1"/>
  <c r="AL37" i="1"/>
  <c r="AM37" i="1"/>
  <c r="AN37" i="1" s="1"/>
  <c r="AO37" i="1"/>
  <c r="AP37" i="1"/>
  <c r="AQ37" i="1"/>
  <c r="AR37" i="1"/>
  <c r="AX37" i="1"/>
  <c r="AY37" i="1"/>
  <c r="AZ37" i="1"/>
  <c r="BA37" i="1"/>
  <c r="BB37" i="1"/>
  <c r="BC37" i="1"/>
  <c r="BD37" i="1"/>
  <c r="BE37" i="1"/>
  <c r="AJ38" i="1"/>
  <c r="AK38" i="1"/>
  <c r="AL38" i="1"/>
  <c r="AM38" i="1"/>
  <c r="AN38" i="1" s="1"/>
  <c r="AO38" i="1"/>
  <c r="AP38" i="1"/>
  <c r="AQ38" i="1"/>
  <c r="AR38" i="1"/>
  <c r="AX38" i="1"/>
  <c r="AY38" i="1"/>
  <c r="AZ38" i="1"/>
  <c r="BA38" i="1"/>
  <c r="BB38" i="1"/>
  <c r="BC38" i="1"/>
  <c r="BD38" i="1"/>
  <c r="BE38" i="1"/>
  <c r="AJ39" i="1"/>
  <c r="AK39" i="1"/>
  <c r="AL39" i="1"/>
  <c r="AM39" i="1"/>
  <c r="AO39" i="1"/>
  <c r="AP39" i="1"/>
  <c r="AQ39" i="1"/>
  <c r="AR39" i="1"/>
  <c r="AX39" i="1"/>
  <c r="AY39" i="1"/>
  <c r="AZ39" i="1"/>
  <c r="BA39" i="1"/>
  <c r="BB39" i="1"/>
  <c r="BC39" i="1"/>
  <c r="BD39" i="1"/>
  <c r="BE39" i="1"/>
  <c r="AJ40" i="1"/>
  <c r="AK40" i="1"/>
  <c r="AL40" i="1"/>
  <c r="AM40" i="1"/>
  <c r="AN40" i="1" s="1"/>
  <c r="AO40" i="1"/>
  <c r="AP40" i="1"/>
  <c r="AQ40" i="1"/>
  <c r="AR40" i="1"/>
  <c r="AX40" i="1"/>
  <c r="AY40" i="1"/>
  <c r="AZ40" i="1"/>
  <c r="BA40" i="1"/>
  <c r="BB40" i="1"/>
  <c r="BC40" i="1"/>
  <c r="BD40" i="1"/>
  <c r="BE40" i="1"/>
  <c r="AJ41" i="1"/>
  <c r="AK41" i="1"/>
  <c r="AL41" i="1"/>
  <c r="AM41" i="1"/>
  <c r="AN41" i="1" s="1"/>
  <c r="AO41" i="1"/>
  <c r="AP41" i="1"/>
  <c r="AQ41" i="1"/>
  <c r="AR41" i="1"/>
  <c r="AX41" i="1"/>
  <c r="AY41" i="1"/>
  <c r="AZ41" i="1"/>
  <c r="BA41" i="1"/>
  <c r="BB41" i="1"/>
  <c r="BC41" i="1"/>
  <c r="BD41" i="1"/>
  <c r="BE41" i="1"/>
  <c r="AJ42" i="1"/>
  <c r="AK42" i="1"/>
  <c r="AL42" i="1"/>
  <c r="AM42" i="1"/>
  <c r="AN42" i="1" s="1"/>
  <c r="AO42" i="1"/>
  <c r="AP42" i="1"/>
  <c r="AQ42" i="1"/>
  <c r="AR42" i="1"/>
  <c r="AX42" i="1"/>
  <c r="AY42" i="1"/>
  <c r="AZ42" i="1"/>
  <c r="BA42" i="1"/>
  <c r="BB42" i="1"/>
  <c r="BC42" i="1"/>
  <c r="BD42" i="1"/>
  <c r="BE42" i="1"/>
  <c r="AJ43" i="1"/>
  <c r="AK43" i="1"/>
  <c r="AL43" i="1"/>
  <c r="AM43" i="1"/>
  <c r="AO43" i="1"/>
  <c r="AP43" i="1"/>
  <c r="AQ43" i="1"/>
  <c r="AR43" i="1"/>
  <c r="AX43" i="1"/>
  <c r="AY43" i="1"/>
  <c r="AZ43" i="1"/>
  <c r="BA43" i="1"/>
  <c r="BB43" i="1"/>
  <c r="BC43" i="1"/>
  <c r="BD43" i="1"/>
  <c r="BE43" i="1"/>
  <c r="AJ44" i="1"/>
  <c r="AK44" i="1"/>
  <c r="AL44" i="1"/>
  <c r="AM44" i="1"/>
  <c r="AO44" i="1"/>
  <c r="AP44" i="1"/>
  <c r="AN44" i="1" s="1"/>
  <c r="AQ44" i="1"/>
  <c r="AR44" i="1"/>
  <c r="AX44" i="1"/>
  <c r="AY44" i="1"/>
  <c r="AZ44" i="1"/>
  <c r="BA44" i="1"/>
  <c r="BB44" i="1"/>
  <c r="BC44" i="1"/>
  <c r="BD44" i="1"/>
  <c r="BE44" i="1"/>
  <c r="AJ45" i="1"/>
  <c r="AK45" i="1"/>
  <c r="AL45" i="1"/>
  <c r="AM45" i="1"/>
  <c r="AO45" i="1"/>
  <c r="AP45" i="1"/>
  <c r="AQ45" i="1"/>
  <c r="AR45" i="1"/>
  <c r="AS45" i="1"/>
  <c r="AX45" i="1"/>
  <c r="AY45" i="1"/>
  <c r="AZ45" i="1"/>
  <c r="BA45" i="1"/>
  <c r="BB45" i="1"/>
  <c r="BC45" i="1"/>
  <c r="BD45" i="1"/>
  <c r="BE45" i="1"/>
  <c r="AJ46" i="1"/>
  <c r="AK46" i="1"/>
  <c r="AL46" i="1"/>
  <c r="AM46" i="1"/>
  <c r="AN46" i="1"/>
  <c r="AO46" i="1"/>
  <c r="AP46" i="1"/>
  <c r="AQ46" i="1"/>
  <c r="AR46" i="1"/>
  <c r="AX46" i="1"/>
  <c r="AY46" i="1"/>
  <c r="AZ46" i="1"/>
  <c r="BA46" i="1"/>
  <c r="BB46" i="1"/>
  <c r="BC46" i="1"/>
  <c r="BD46" i="1"/>
  <c r="BE46" i="1"/>
  <c r="AJ47" i="1"/>
  <c r="AK47" i="1"/>
  <c r="AL47" i="1"/>
  <c r="AM47" i="1"/>
  <c r="AO47" i="1"/>
  <c r="AP47" i="1"/>
  <c r="AQ47" i="1"/>
  <c r="AR47" i="1"/>
  <c r="AX47" i="1"/>
  <c r="AY47" i="1"/>
  <c r="AZ47" i="1"/>
  <c r="BA47" i="1"/>
  <c r="BB47" i="1"/>
  <c r="BC47" i="1"/>
  <c r="BD47" i="1"/>
  <c r="BE47" i="1"/>
  <c r="AJ48" i="1"/>
  <c r="AK48" i="1"/>
  <c r="AL48" i="1"/>
  <c r="AM48" i="1"/>
  <c r="AO48" i="1"/>
  <c r="AP48" i="1"/>
  <c r="AQ48" i="1"/>
  <c r="AR48" i="1"/>
  <c r="AX48" i="1"/>
  <c r="AY48" i="1"/>
  <c r="AZ48" i="1"/>
  <c r="BA48" i="1"/>
  <c r="BB48" i="1"/>
  <c r="BC48" i="1"/>
  <c r="BD48" i="1"/>
  <c r="BE48" i="1"/>
  <c r="AJ49" i="1"/>
  <c r="AK49" i="1"/>
  <c r="AL49" i="1"/>
  <c r="AM49" i="1"/>
  <c r="AO49" i="1"/>
  <c r="AP49" i="1"/>
  <c r="AQ49" i="1"/>
  <c r="AR49" i="1"/>
  <c r="AS49" i="1" s="1"/>
  <c r="AX49" i="1"/>
  <c r="AY49" i="1"/>
  <c r="AZ49" i="1"/>
  <c r="BA49" i="1"/>
  <c r="BB49" i="1"/>
  <c r="BC49" i="1"/>
  <c r="BD49" i="1"/>
  <c r="BE49" i="1"/>
  <c r="AJ50" i="1"/>
  <c r="AK50" i="1"/>
  <c r="AL50" i="1"/>
  <c r="AM50" i="1"/>
  <c r="AO50" i="1"/>
  <c r="AP50" i="1"/>
  <c r="AQ50" i="1"/>
  <c r="AR50" i="1"/>
  <c r="AX50" i="1"/>
  <c r="AY50" i="1"/>
  <c r="AZ50" i="1"/>
  <c r="BA50" i="1"/>
  <c r="BB50" i="1"/>
  <c r="BC50" i="1"/>
  <c r="BD50" i="1"/>
  <c r="BE50" i="1"/>
  <c r="AJ51" i="1"/>
  <c r="AK51" i="1"/>
  <c r="AL51" i="1"/>
  <c r="AM51" i="1"/>
  <c r="AO51" i="1"/>
  <c r="AP51" i="1"/>
  <c r="AQ51" i="1"/>
  <c r="AR51" i="1"/>
  <c r="AX51" i="1"/>
  <c r="AY51" i="1"/>
  <c r="AZ51" i="1"/>
  <c r="BA51" i="1"/>
  <c r="BB51" i="1"/>
  <c r="BC51" i="1"/>
  <c r="BD51" i="1"/>
  <c r="BE51" i="1"/>
  <c r="AJ52" i="1"/>
  <c r="AK52" i="1"/>
  <c r="AL52" i="1"/>
  <c r="AM52" i="1"/>
  <c r="AO52" i="1"/>
  <c r="AP52" i="1"/>
  <c r="AQ52" i="1"/>
  <c r="AR52" i="1"/>
  <c r="AX52" i="1"/>
  <c r="AY52" i="1"/>
  <c r="AZ52" i="1"/>
  <c r="BA52" i="1"/>
  <c r="BB52" i="1"/>
  <c r="BC52" i="1"/>
  <c r="BD52" i="1"/>
  <c r="BE52" i="1"/>
  <c r="AJ53" i="1"/>
  <c r="AK53" i="1"/>
  <c r="AL53" i="1"/>
  <c r="AM53" i="1"/>
  <c r="AO53" i="1"/>
  <c r="AP53" i="1"/>
  <c r="AQ53" i="1"/>
  <c r="AS53" i="1" s="1"/>
  <c r="AR53" i="1"/>
  <c r="AX53" i="1"/>
  <c r="AY53" i="1"/>
  <c r="AZ53" i="1"/>
  <c r="BA53" i="1"/>
  <c r="BB53" i="1"/>
  <c r="BC53" i="1"/>
  <c r="BD53" i="1"/>
  <c r="BE53" i="1"/>
  <c r="AJ54" i="1"/>
  <c r="AK54" i="1"/>
  <c r="AL54" i="1"/>
  <c r="AM54" i="1"/>
  <c r="AO54" i="1"/>
  <c r="AP54" i="1"/>
  <c r="AQ54" i="1"/>
  <c r="AR54" i="1"/>
  <c r="AX54" i="1"/>
  <c r="AY54" i="1"/>
  <c r="AZ54" i="1"/>
  <c r="BA54" i="1"/>
  <c r="BB54" i="1"/>
  <c r="BC54" i="1"/>
  <c r="BD54" i="1"/>
  <c r="BE54" i="1"/>
  <c r="AJ55" i="1"/>
  <c r="AK55" i="1"/>
  <c r="AL55" i="1"/>
  <c r="AM55" i="1"/>
  <c r="AO55" i="1"/>
  <c r="AP55" i="1"/>
  <c r="AQ55" i="1"/>
  <c r="AR55" i="1"/>
  <c r="AX55" i="1"/>
  <c r="AY55" i="1"/>
  <c r="AZ55" i="1"/>
  <c r="BA55" i="1"/>
  <c r="BB55" i="1"/>
  <c r="BC55" i="1"/>
  <c r="BD55" i="1"/>
  <c r="BE55" i="1"/>
  <c r="AJ56" i="1"/>
  <c r="AK56" i="1"/>
  <c r="AL56" i="1"/>
  <c r="AM56" i="1"/>
  <c r="AO56" i="1"/>
  <c r="AP56" i="1"/>
  <c r="AQ56" i="1"/>
  <c r="AR56" i="1"/>
  <c r="AX56" i="1"/>
  <c r="AY56" i="1"/>
  <c r="AZ56" i="1"/>
  <c r="BA56" i="1"/>
  <c r="BB56" i="1"/>
  <c r="BC56" i="1"/>
  <c r="BD56" i="1"/>
  <c r="BE56" i="1"/>
  <c r="AJ57" i="1"/>
  <c r="AK57" i="1"/>
  <c r="AL57" i="1"/>
  <c r="AM57" i="1"/>
  <c r="AO57" i="1"/>
  <c r="AP57" i="1"/>
  <c r="AQ57" i="1"/>
  <c r="AS57" i="1" s="1"/>
  <c r="AR57" i="1"/>
  <c r="AX57" i="1"/>
  <c r="AY57" i="1"/>
  <c r="AZ57" i="1"/>
  <c r="BA57" i="1"/>
  <c r="BB57" i="1"/>
  <c r="BC57" i="1"/>
  <c r="BD57" i="1"/>
  <c r="BE57" i="1"/>
  <c r="AJ58" i="1"/>
  <c r="AK58" i="1"/>
  <c r="AL58" i="1"/>
  <c r="AM58" i="1"/>
  <c r="AO58" i="1"/>
  <c r="AP58" i="1"/>
  <c r="AQ58" i="1"/>
  <c r="AR58" i="1"/>
  <c r="AX58" i="1"/>
  <c r="AY58" i="1"/>
  <c r="AZ58" i="1"/>
  <c r="BA58" i="1"/>
  <c r="BB58" i="1"/>
  <c r="BC58" i="1"/>
  <c r="BD58" i="1"/>
  <c r="BE58" i="1"/>
  <c r="AJ59" i="1"/>
  <c r="AK59" i="1"/>
  <c r="AL59" i="1"/>
  <c r="AM59" i="1"/>
  <c r="AO59" i="1"/>
  <c r="AP59" i="1"/>
  <c r="AQ59" i="1"/>
  <c r="AR59" i="1"/>
  <c r="AX59" i="1"/>
  <c r="AY59" i="1"/>
  <c r="AZ59" i="1"/>
  <c r="BA59" i="1"/>
  <c r="BB59" i="1"/>
  <c r="BC59" i="1"/>
  <c r="BD59" i="1"/>
  <c r="BE59" i="1"/>
  <c r="AJ60" i="1"/>
  <c r="AK60" i="1"/>
  <c r="AL60" i="1"/>
  <c r="AM60" i="1"/>
  <c r="AO60" i="1"/>
  <c r="AP60" i="1"/>
  <c r="AQ60" i="1"/>
  <c r="AR60" i="1"/>
  <c r="AX60" i="1"/>
  <c r="AY60" i="1"/>
  <c r="AZ60" i="1"/>
  <c r="BA60" i="1"/>
  <c r="BB60" i="1"/>
  <c r="BC60" i="1"/>
  <c r="BD60" i="1"/>
  <c r="BE60" i="1"/>
  <c r="AJ61" i="1"/>
  <c r="AK61" i="1"/>
  <c r="AL61" i="1"/>
  <c r="AM61" i="1"/>
  <c r="AO61" i="1"/>
  <c r="AP61" i="1"/>
  <c r="AQ61" i="1"/>
  <c r="AR61" i="1"/>
  <c r="AX61" i="1"/>
  <c r="AY61" i="1"/>
  <c r="AZ61" i="1"/>
  <c r="BA61" i="1"/>
  <c r="BB61" i="1"/>
  <c r="BC61" i="1"/>
  <c r="BD61" i="1"/>
  <c r="BE61" i="1"/>
  <c r="AJ62" i="1"/>
  <c r="AK62" i="1"/>
  <c r="AL62" i="1"/>
  <c r="AM62" i="1"/>
  <c r="AO62" i="1"/>
  <c r="AP62" i="1"/>
  <c r="AQ62" i="1"/>
  <c r="AR62" i="1"/>
  <c r="AX62" i="1"/>
  <c r="AY62" i="1"/>
  <c r="AZ62" i="1"/>
  <c r="BA62" i="1"/>
  <c r="BB62" i="1"/>
  <c r="BC62" i="1"/>
  <c r="BD62" i="1"/>
  <c r="BE62" i="1"/>
  <c r="AJ63" i="1"/>
  <c r="AK63" i="1"/>
  <c r="AL63" i="1"/>
  <c r="AM63" i="1"/>
  <c r="AO63" i="1"/>
  <c r="AP63" i="1"/>
  <c r="AQ63" i="1"/>
  <c r="AR63" i="1"/>
  <c r="AX63" i="1"/>
  <c r="AY63" i="1"/>
  <c r="AZ63" i="1"/>
  <c r="BA63" i="1"/>
  <c r="BB63" i="1"/>
  <c r="BC63" i="1"/>
  <c r="BD63" i="1"/>
  <c r="BE63" i="1"/>
  <c r="AJ64" i="1"/>
  <c r="AK64" i="1"/>
  <c r="AL64" i="1"/>
  <c r="AM64" i="1"/>
  <c r="AO64" i="1"/>
  <c r="AP64" i="1"/>
  <c r="AN64" i="1" s="1"/>
  <c r="AQ64" i="1"/>
  <c r="AR64" i="1"/>
  <c r="AS64" i="1"/>
  <c r="AX64" i="1"/>
  <c r="AY64" i="1"/>
  <c r="AZ64" i="1"/>
  <c r="BA64" i="1"/>
  <c r="BB64" i="1"/>
  <c r="BC64" i="1"/>
  <c r="BD64" i="1"/>
  <c r="BE64" i="1"/>
  <c r="AJ65" i="1"/>
  <c r="AK65" i="1"/>
  <c r="AL65" i="1"/>
  <c r="AM65" i="1"/>
  <c r="AO65" i="1"/>
  <c r="AP65" i="1"/>
  <c r="AQ65" i="1"/>
  <c r="AR65" i="1"/>
  <c r="AX65" i="1"/>
  <c r="AY65" i="1"/>
  <c r="AZ65" i="1"/>
  <c r="BA65" i="1"/>
  <c r="BB65" i="1"/>
  <c r="BC65" i="1"/>
  <c r="BD65" i="1"/>
  <c r="BE65" i="1"/>
  <c r="AJ66" i="1"/>
  <c r="AK66" i="1"/>
  <c r="AL66" i="1"/>
  <c r="AM66" i="1"/>
  <c r="AO66" i="1"/>
  <c r="AP66" i="1"/>
  <c r="AQ66" i="1"/>
  <c r="AR66" i="1"/>
  <c r="AX66" i="1"/>
  <c r="AY66" i="1"/>
  <c r="AZ66" i="1"/>
  <c r="BA66" i="1"/>
  <c r="BB66" i="1"/>
  <c r="BC66" i="1"/>
  <c r="BD66" i="1"/>
  <c r="BE66" i="1"/>
  <c r="AJ67" i="1"/>
  <c r="AK67" i="1"/>
  <c r="AL67" i="1"/>
  <c r="AM67" i="1"/>
  <c r="AN67" i="1" s="1"/>
  <c r="AO67" i="1"/>
  <c r="AP67" i="1"/>
  <c r="AQ67" i="1"/>
  <c r="AR67" i="1"/>
  <c r="AX67" i="1"/>
  <c r="AY67" i="1"/>
  <c r="AZ67" i="1"/>
  <c r="BA67" i="1"/>
  <c r="BB67" i="1"/>
  <c r="BC67" i="1"/>
  <c r="BD67" i="1"/>
  <c r="BE67" i="1"/>
  <c r="AJ68" i="1"/>
  <c r="AK68" i="1"/>
  <c r="AL68" i="1"/>
  <c r="AM68" i="1"/>
  <c r="AO68" i="1"/>
  <c r="AP68" i="1"/>
  <c r="AQ68" i="1"/>
  <c r="AR68" i="1"/>
  <c r="AX68" i="1"/>
  <c r="AY68" i="1"/>
  <c r="AZ68" i="1"/>
  <c r="BA68" i="1"/>
  <c r="BB68" i="1"/>
  <c r="BC68" i="1"/>
  <c r="BD68" i="1"/>
  <c r="BE68" i="1"/>
  <c r="AJ69" i="1"/>
  <c r="AK69" i="1"/>
  <c r="AL69" i="1"/>
  <c r="AM69" i="1"/>
  <c r="AN69" i="1"/>
  <c r="AO69" i="1"/>
  <c r="AP69" i="1"/>
  <c r="AQ69" i="1"/>
  <c r="AR69" i="1"/>
  <c r="AS69" i="1" s="1"/>
  <c r="AX69" i="1"/>
  <c r="AY69" i="1"/>
  <c r="AZ69" i="1"/>
  <c r="BA69" i="1"/>
  <c r="BB69" i="1"/>
  <c r="BC69" i="1"/>
  <c r="BD69" i="1"/>
  <c r="BE69" i="1"/>
  <c r="AJ70" i="1"/>
  <c r="AK70" i="1"/>
  <c r="AL70" i="1"/>
  <c r="AM70" i="1"/>
  <c r="AO70" i="1"/>
  <c r="AP70" i="1"/>
  <c r="AQ70" i="1"/>
  <c r="AR70" i="1"/>
  <c r="AX70" i="1"/>
  <c r="AY70" i="1"/>
  <c r="AZ70" i="1"/>
  <c r="BA70" i="1"/>
  <c r="BB70" i="1"/>
  <c r="BC70" i="1"/>
  <c r="BD70" i="1"/>
  <c r="BE70" i="1"/>
  <c r="AJ71" i="1"/>
  <c r="AK71" i="1"/>
  <c r="AL71" i="1"/>
  <c r="AM71" i="1"/>
  <c r="AN71" i="1" s="1"/>
  <c r="AO71" i="1"/>
  <c r="AP71" i="1"/>
  <c r="AQ71" i="1"/>
  <c r="AR71" i="1"/>
  <c r="AX71" i="1"/>
  <c r="AY71" i="1"/>
  <c r="AZ71" i="1"/>
  <c r="BA71" i="1"/>
  <c r="BB71" i="1"/>
  <c r="BC71" i="1"/>
  <c r="BD71" i="1"/>
  <c r="BE71" i="1"/>
  <c r="AJ72" i="1"/>
  <c r="AK72" i="1"/>
  <c r="AL72" i="1"/>
  <c r="AM72" i="1"/>
  <c r="AO72" i="1"/>
  <c r="AP72" i="1"/>
  <c r="AQ72" i="1"/>
  <c r="AR72" i="1"/>
  <c r="AX72" i="1"/>
  <c r="AY72" i="1"/>
  <c r="AZ72" i="1"/>
  <c r="BA72" i="1"/>
  <c r="BB72" i="1"/>
  <c r="BC72" i="1"/>
  <c r="BD72" i="1"/>
  <c r="BE72" i="1"/>
  <c r="AJ73" i="1"/>
  <c r="AK73" i="1"/>
  <c r="AL73" i="1"/>
  <c r="AM73" i="1"/>
  <c r="AO73" i="1"/>
  <c r="AP73" i="1"/>
  <c r="AQ73" i="1"/>
  <c r="AR73" i="1"/>
  <c r="AX73" i="1"/>
  <c r="AY73" i="1"/>
  <c r="AZ73" i="1"/>
  <c r="BA73" i="1"/>
  <c r="BB73" i="1"/>
  <c r="BC73" i="1"/>
  <c r="BD73" i="1"/>
  <c r="BE73" i="1"/>
  <c r="AJ74" i="1"/>
  <c r="AK74" i="1"/>
  <c r="AL74" i="1"/>
  <c r="AM74" i="1"/>
  <c r="AO74" i="1"/>
  <c r="AP74" i="1"/>
  <c r="AQ74" i="1"/>
  <c r="AR74" i="1"/>
  <c r="AX74" i="1"/>
  <c r="AY74" i="1"/>
  <c r="AZ74" i="1"/>
  <c r="BA74" i="1"/>
  <c r="BB74" i="1"/>
  <c r="BC74" i="1"/>
  <c r="BD74" i="1"/>
  <c r="BE74" i="1"/>
  <c r="AJ75" i="1"/>
  <c r="AK75" i="1"/>
  <c r="AL75" i="1"/>
  <c r="AM75" i="1"/>
  <c r="AN75" i="1" s="1"/>
  <c r="AO75" i="1"/>
  <c r="AP75" i="1"/>
  <c r="AQ75" i="1"/>
  <c r="AR75" i="1"/>
  <c r="AX75" i="1"/>
  <c r="AY75" i="1"/>
  <c r="AZ75" i="1"/>
  <c r="BA75" i="1"/>
  <c r="BB75" i="1"/>
  <c r="BC75" i="1"/>
  <c r="BD75" i="1"/>
  <c r="BE75" i="1"/>
  <c r="AJ76" i="1"/>
  <c r="AK76" i="1"/>
  <c r="AL76" i="1"/>
  <c r="AM76" i="1"/>
  <c r="AO76" i="1"/>
  <c r="AP76" i="1"/>
  <c r="AQ76" i="1"/>
  <c r="AR76" i="1"/>
  <c r="AX76" i="1"/>
  <c r="AY76" i="1"/>
  <c r="AZ76" i="1"/>
  <c r="BA76" i="1"/>
  <c r="BB76" i="1"/>
  <c r="BC76" i="1"/>
  <c r="BD76" i="1"/>
  <c r="BE76" i="1"/>
  <c r="AJ77" i="1"/>
  <c r="AK77" i="1"/>
  <c r="AL77" i="1"/>
  <c r="AM77" i="1"/>
  <c r="AN77" i="1" s="1"/>
  <c r="AO77" i="1"/>
  <c r="AP77" i="1"/>
  <c r="AQ77" i="1"/>
  <c r="AR77" i="1"/>
  <c r="AX77" i="1"/>
  <c r="AY77" i="1"/>
  <c r="AZ77" i="1"/>
  <c r="BA77" i="1"/>
  <c r="BB77" i="1"/>
  <c r="BC77" i="1"/>
  <c r="BD77" i="1"/>
  <c r="BE77" i="1"/>
  <c r="AJ78" i="1"/>
  <c r="AK78" i="1"/>
  <c r="AL78" i="1"/>
  <c r="AM78" i="1"/>
  <c r="AO78" i="1"/>
  <c r="AP78" i="1"/>
  <c r="AQ78" i="1"/>
  <c r="AS78" i="1" s="1"/>
  <c r="AR78" i="1"/>
  <c r="AX78" i="1"/>
  <c r="AY78" i="1"/>
  <c r="AZ78" i="1"/>
  <c r="BA78" i="1"/>
  <c r="BB78" i="1"/>
  <c r="BC78" i="1"/>
  <c r="BD78" i="1"/>
  <c r="BE78" i="1"/>
  <c r="AJ79" i="1"/>
  <c r="AK79" i="1"/>
  <c r="AL79" i="1"/>
  <c r="AM79" i="1"/>
  <c r="AO79" i="1"/>
  <c r="AP79" i="1"/>
  <c r="AN79" i="1" s="1"/>
  <c r="AQ79" i="1"/>
  <c r="AR79" i="1"/>
  <c r="AX79" i="1"/>
  <c r="AY79" i="1"/>
  <c r="AZ79" i="1"/>
  <c r="BA79" i="1"/>
  <c r="BB79" i="1"/>
  <c r="BC79" i="1"/>
  <c r="BD79" i="1"/>
  <c r="BE79" i="1"/>
  <c r="AJ80" i="1"/>
  <c r="AK80" i="1"/>
  <c r="AL80" i="1"/>
  <c r="AM80" i="1"/>
  <c r="AO80" i="1"/>
  <c r="AP80" i="1"/>
  <c r="AN80" i="1" s="1"/>
  <c r="AQ80" i="1"/>
  <c r="AR80" i="1"/>
  <c r="AX80" i="1"/>
  <c r="AY80" i="1"/>
  <c r="AZ80" i="1"/>
  <c r="BA80" i="1"/>
  <c r="BB80" i="1"/>
  <c r="BC80" i="1"/>
  <c r="BD80" i="1"/>
  <c r="BE80" i="1"/>
  <c r="AJ81" i="1"/>
  <c r="AK81" i="1"/>
  <c r="AL81" i="1"/>
  <c r="AM81" i="1"/>
  <c r="AN81" i="1"/>
  <c r="AO81" i="1"/>
  <c r="AP81" i="1"/>
  <c r="AQ81" i="1"/>
  <c r="AR81" i="1"/>
  <c r="AS81" i="1" s="1"/>
  <c r="AX81" i="1"/>
  <c r="AY81" i="1"/>
  <c r="AZ81" i="1"/>
  <c r="BA81" i="1"/>
  <c r="BB81" i="1"/>
  <c r="BC81" i="1"/>
  <c r="BD81" i="1"/>
  <c r="BE81" i="1"/>
  <c r="AJ82" i="1"/>
  <c r="AK82" i="1"/>
  <c r="AL82" i="1"/>
  <c r="AM82" i="1"/>
  <c r="AO82" i="1"/>
  <c r="AP82" i="1"/>
  <c r="AQ82" i="1"/>
  <c r="AR82" i="1"/>
  <c r="AX82" i="1"/>
  <c r="AY82" i="1"/>
  <c r="AZ82" i="1"/>
  <c r="BA82" i="1"/>
  <c r="BB82" i="1"/>
  <c r="BC82" i="1"/>
  <c r="BD82" i="1"/>
  <c r="BE82" i="1"/>
  <c r="AJ83" i="1"/>
  <c r="AK83" i="1"/>
  <c r="AL83" i="1"/>
  <c r="AM83" i="1"/>
  <c r="AO83" i="1"/>
  <c r="AP83" i="1"/>
  <c r="AN83" i="1" s="1"/>
  <c r="AQ83" i="1"/>
  <c r="AR83" i="1"/>
  <c r="AX83" i="1"/>
  <c r="AY83" i="1"/>
  <c r="AZ83" i="1"/>
  <c r="BA83" i="1"/>
  <c r="BB83" i="1"/>
  <c r="BC83" i="1"/>
  <c r="BD83" i="1"/>
  <c r="BE83" i="1"/>
  <c r="AJ84" i="1"/>
  <c r="AK84" i="1"/>
  <c r="AL84" i="1"/>
  <c r="AM84" i="1"/>
  <c r="AO84" i="1"/>
  <c r="AP84" i="1"/>
  <c r="AN84" i="1" s="1"/>
  <c r="AQ84" i="1"/>
  <c r="AR84" i="1"/>
  <c r="AX84" i="1"/>
  <c r="AY84" i="1"/>
  <c r="AZ84" i="1"/>
  <c r="BA84" i="1"/>
  <c r="BB84" i="1"/>
  <c r="BC84" i="1"/>
  <c r="BD84" i="1"/>
  <c r="BE84" i="1"/>
  <c r="AJ85" i="1"/>
  <c r="AK85" i="1"/>
  <c r="AL85" i="1"/>
  <c r="AM85" i="1"/>
  <c r="AN85" i="1"/>
  <c r="AO85" i="1"/>
  <c r="AP85" i="1"/>
  <c r="AQ85" i="1"/>
  <c r="AR85" i="1"/>
  <c r="AS85" i="1" s="1"/>
  <c r="AX85" i="1"/>
  <c r="AY85" i="1"/>
  <c r="AZ85" i="1"/>
  <c r="BA85" i="1"/>
  <c r="BB85" i="1"/>
  <c r="BC85" i="1"/>
  <c r="BD85" i="1"/>
  <c r="BE85" i="1"/>
  <c r="AJ86" i="1"/>
  <c r="AK86" i="1"/>
  <c r="AL86" i="1"/>
  <c r="AM86" i="1"/>
  <c r="AO86" i="1"/>
  <c r="AP86" i="1"/>
  <c r="AQ86" i="1"/>
  <c r="AR86" i="1"/>
  <c r="AX86" i="1"/>
  <c r="AY86" i="1"/>
  <c r="AZ86" i="1"/>
  <c r="BA86" i="1"/>
  <c r="BB86" i="1"/>
  <c r="BC86" i="1"/>
  <c r="BD86" i="1"/>
  <c r="BE86" i="1"/>
  <c r="AJ87" i="1"/>
  <c r="AK87" i="1"/>
  <c r="AL87" i="1"/>
  <c r="AM87" i="1"/>
  <c r="AO87" i="1"/>
  <c r="AP87" i="1"/>
  <c r="AN87" i="1" s="1"/>
  <c r="AQ87" i="1"/>
  <c r="AR87" i="1"/>
  <c r="AX87" i="1"/>
  <c r="AY87" i="1"/>
  <c r="AZ87" i="1"/>
  <c r="BA87" i="1"/>
  <c r="BB87" i="1"/>
  <c r="BC87" i="1"/>
  <c r="BD87" i="1"/>
  <c r="BE87" i="1"/>
  <c r="AJ88" i="1"/>
  <c r="AK88" i="1"/>
  <c r="AL88" i="1"/>
  <c r="AM88" i="1"/>
  <c r="AO88" i="1"/>
  <c r="AP88" i="1"/>
  <c r="AN88" i="1" s="1"/>
  <c r="AQ88" i="1"/>
  <c r="AR88" i="1"/>
  <c r="AX88" i="1"/>
  <c r="AY88" i="1"/>
  <c r="AZ88" i="1"/>
  <c r="BA88" i="1"/>
  <c r="BB88" i="1"/>
  <c r="BC88" i="1"/>
  <c r="BD88" i="1"/>
  <c r="BE88" i="1"/>
  <c r="AJ89" i="1"/>
  <c r="AK89" i="1"/>
  <c r="AL89" i="1"/>
  <c r="AM89" i="1"/>
  <c r="AN89" i="1"/>
  <c r="AO89" i="1"/>
  <c r="AP89" i="1"/>
  <c r="AQ89" i="1"/>
  <c r="AR89" i="1"/>
  <c r="AS89" i="1" s="1"/>
  <c r="AX89" i="1"/>
  <c r="AY89" i="1"/>
  <c r="AZ89" i="1"/>
  <c r="BA89" i="1"/>
  <c r="BB89" i="1"/>
  <c r="BC89" i="1"/>
  <c r="BD89" i="1"/>
  <c r="BE89" i="1"/>
  <c r="AJ90" i="1"/>
  <c r="AK90" i="1"/>
  <c r="AL90" i="1"/>
  <c r="AM90" i="1"/>
  <c r="AO90" i="1"/>
  <c r="AP90" i="1"/>
  <c r="AQ90" i="1"/>
  <c r="AR90" i="1"/>
  <c r="AX90" i="1"/>
  <c r="AY90" i="1"/>
  <c r="AZ90" i="1"/>
  <c r="BA90" i="1"/>
  <c r="BB90" i="1"/>
  <c r="BC90" i="1"/>
  <c r="BD90" i="1"/>
  <c r="BE90" i="1"/>
  <c r="AJ91" i="1"/>
  <c r="AK91" i="1"/>
  <c r="AL91" i="1"/>
  <c r="AM91" i="1"/>
  <c r="AO91" i="1"/>
  <c r="AP91" i="1"/>
  <c r="AN91" i="1" s="1"/>
  <c r="AQ91" i="1"/>
  <c r="AR91" i="1"/>
  <c r="AX91" i="1"/>
  <c r="AY91" i="1"/>
  <c r="AZ91" i="1"/>
  <c r="BA91" i="1"/>
  <c r="BB91" i="1"/>
  <c r="BC91" i="1"/>
  <c r="BD91" i="1"/>
  <c r="BE91" i="1"/>
  <c r="AJ92" i="1"/>
  <c r="AK92" i="1"/>
  <c r="AL92" i="1"/>
  <c r="AM92" i="1"/>
  <c r="AO92" i="1"/>
  <c r="AP92" i="1"/>
  <c r="AN92" i="1" s="1"/>
  <c r="AQ92" i="1"/>
  <c r="AR92" i="1"/>
  <c r="AX92" i="1"/>
  <c r="AY92" i="1"/>
  <c r="AZ92" i="1"/>
  <c r="BA92" i="1"/>
  <c r="BB92" i="1"/>
  <c r="BC92" i="1"/>
  <c r="BD92" i="1"/>
  <c r="BE92" i="1"/>
  <c r="AJ93" i="1"/>
  <c r="AK93" i="1"/>
  <c r="AL93" i="1"/>
  <c r="AM93" i="1"/>
  <c r="AN93" i="1"/>
  <c r="AO93" i="1"/>
  <c r="AP93" i="1"/>
  <c r="AQ93" i="1"/>
  <c r="AR93" i="1"/>
  <c r="AS93" i="1" s="1"/>
  <c r="AX93" i="1"/>
  <c r="AY93" i="1"/>
  <c r="AZ93" i="1"/>
  <c r="BA93" i="1"/>
  <c r="BB93" i="1"/>
  <c r="BC93" i="1"/>
  <c r="BD93" i="1"/>
  <c r="BE93" i="1"/>
  <c r="AJ94" i="1"/>
  <c r="AK94" i="1"/>
  <c r="AL94" i="1"/>
  <c r="AM94" i="1"/>
  <c r="AO94" i="1"/>
  <c r="AP94" i="1"/>
  <c r="AQ94" i="1"/>
  <c r="AR94" i="1"/>
  <c r="AX94" i="1"/>
  <c r="AY94" i="1"/>
  <c r="AZ94" i="1"/>
  <c r="BA94" i="1"/>
  <c r="BB94" i="1"/>
  <c r="BC94" i="1"/>
  <c r="BD94" i="1"/>
  <c r="BE94" i="1"/>
  <c r="AJ95" i="1"/>
  <c r="AK95" i="1"/>
  <c r="AL95" i="1"/>
  <c r="AM95" i="1"/>
  <c r="AO95" i="1"/>
  <c r="AP95" i="1"/>
  <c r="AN95" i="1" s="1"/>
  <c r="AQ95" i="1"/>
  <c r="AR95" i="1"/>
  <c r="AX95" i="1"/>
  <c r="AY95" i="1"/>
  <c r="AZ95" i="1"/>
  <c r="BA95" i="1"/>
  <c r="BB95" i="1"/>
  <c r="BC95" i="1"/>
  <c r="BD95" i="1"/>
  <c r="BE95" i="1"/>
  <c r="AJ96" i="1"/>
  <c r="AK96" i="1"/>
  <c r="AL96" i="1"/>
  <c r="AM96" i="1"/>
  <c r="AO96" i="1"/>
  <c r="AP96" i="1"/>
  <c r="AN96" i="1" s="1"/>
  <c r="AQ96" i="1"/>
  <c r="AR96" i="1"/>
  <c r="AX96" i="1"/>
  <c r="AY96" i="1"/>
  <c r="AZ96" i="1"/>
  <c r="BA96" i="1"/>
  <c r="BB96" i="1"/>
  <c r="BC96" i="1"/>
  <c r="BD96" i="1"/>
  <c r="BE96" i="1"/>
  <c r="AJ97" i="1"/>
  <c r="AK97" i="1"/>
  <c r="AL97" i="1"/>
  <c r="AM97" i="1"/>
  <c r="AN97" i="1"/>
  <c r="AO97" i="1"/>
  <c r="AP97" i="1"/>
  <c r="AQ97" i="1"/>
  <c r="AR97" i="1"/>
  <c r="AS97" i="1" s="1"/>
  <c r="AX97" i="1"/>
  <c r="AY97" i="1"/>
  <c r="AZ97" i="1"/>
  <c r="BA97" i="1"/>
  <c r="BB97" i="1"/>
  <c r="BC97" i="1"/>
  <c r="BD97" i="1"/>
  <c r="BE97" i="1"/>
  <c r="AJ98" i="1"/>
  <c r="AK98" i="1"/>
  <c r="AL98" i="1"/>
  <c r="AM98" i="1"/>
  <c r="AO98" i="1"/>
  <c r="AP98" i="1"/>
  <c r="AQ98" i="1"/>
  <c r="AR98" i="1"/>
  <c r="AX98" i="1"/>
  <c r="AY98" i="1"/>
  <c r="AZ98" i="1"/>
  <c r="BA98" i="1"/>
  <c r="BB98" i="1"/>
  <c r="BC98" i="1"/>
  <c r="BD98" i="1"/>
  <c r="BE98" i="1"/>
  <c r="AJ99" i="1"/>
  <c r="AK99" i="1"/>
  <c r="AL99" i="1"/>
  <c r="AM99" i="1"/>
  <c r="AO99" i="1"/>
  <c r="AP99" i="1"/>
  <c r="AN99" i="1" s="1"/>
  <c r="AQ99" i="1"/>
  <c r="AR99" i="1"/>
  <c r="AX99" i="1"/>
  <c r="AY99" i="1"/>
  <c r="AZ99" i="1"/>
  <c r="BA99" i="1"/>
  <c r="BB99" i="1"/>
  <c r="BC99" i="1"/>
  <c r="BD99" i="1"/>
  <c r="BE99" i="1"/>
  <c r="AJ100" i="1"/>
  <c r="AK100" i="1"/>
  <c r="AL100" i="1"/>
  <c r="AM100" i="1"/>
  <c r="AO100" i="1"/>
  <c r="AP100" i="1"/>
  <c r="AN100" i="1" s="1"/>
  <c r="AQ100" i="1"/>
  <c r="AR100" i="1"/>
  <c r="AX100" i="1"/>
  <c r="AY100" i="1"/>
  <c r="AZ100" i="1"/>
  <c r="BA100" i="1"/>
  <c r="BB100" i="1"/>
  <c r="BC100" i="1"/>
  <c r="BD100" i="1"/>
  <c r="BE100" i="1"/>
  <c r="AJ101" i="1"/>
  <c r="AK101" i="1"/>
  <c r="AL101" i="1"/>
  <c r="AM101" i="1"/>
  <c r="AN101" i="1"/>
  <c r="AO101" i="1"/>
  <c r="AP101" i="1"/>
  <c r="AQ101" i="1"/>
  <c r="AR101" i="1"/>
  <c r="AS101" i="1" s="1"/>
  <c r="AX101" i="1"/>
  <c r="AY101" i="1"/>
  <c r="AZ101" i="1"/>
  <c r="BA101" i="1"/>
  <c r="BB101" i="1"/>
  <c r="BC101" i="1"/>
  <c r="BD101" i="1"/>
  <c r="BE101" i="1"/>
  <c r="AJ102" i="1"/>
  <c r="AK102" i="1"/>
  <c r="AL102" i="1"/>
  <c r="AM102" i="1"/>
  <c r="AO102" i="1"/>
  <c r="AP102" i="1"/>
  <c r="AQ102" i="1"/>
  <c r="AR102" i="1"/>
  <c r="AX102" i="1"/>
  <c r="AY102" i="1"/>
  <c r="AZ102" i="1"/>
  <c r="BA102" i="1"/>
  <c r="BB102" i="1"/>
  <c r="BC102" i="1"/>
  <c r="BD102" i="1"/>
  <c r="BE102" i="1"/>
  <c r="AJ103" i="1"/>
  <c r="AK103" i="1"/>
  <c r="AL103" i="1"/>
  <c r="AM103" i="1"/>
  <c r="AO103" i="1"/>
  <c r="AP103" i="1"/>
  <c r="AN103" i="1" s="1"/>
  <c r="AQ103" i="1"/>
  <c r="AR103" i="1"/>
  <c r="AX103" i="1"/>
  <c r="AY103" i="1"/>
  <c r="AZ103" i="1"/>
  <c r="BA103" i="1"/>
  <c r="BB103" i="1"/>
  <c r="BC103" i="1"/>
  <c r="BD103" i="1"/>
  <c r="BE103" i="1"/>
  <c r="AJ104" i="1"/>
  <c r="AK104" i="1"/>
  <c r="AL104" i="1"/>
  <c r="AM104" i="1"/>
  <c r="AO104" i="1"/>
  <c r="AP104" i="1"/>
  <c r="AQ104" i="1"/>
  <c r="AR104" i="1"/>
  <c r="AX104" i="1"/>
  <c r="AY104" i="1"/>
  <c r="AZ104" i="1"/>
  <c r="BA104" i="1"/>
  <c r="BB104" i="1"/>
  <c r="BC104" i="1"/>
  <c r="BD104" i="1"/>
  <c r="BE104" i="1"/>
  <c r="AJ105" i="1"/>
  <c r="AK105" i="1"/>
  <c r="AL105" i="1"/>
  <c r="AM105" i="1"/>
  <c r="AO105" i="1"/>
  <c r="AP105" i="1"/>
  <c r="AN105" i="1" s="1"/>
  <c r="AQ105" i="1"/>
  <c r="AR105" i="1"/>
  <c r="AX105" i="1"/>
  <c r="AY105" i="1"/>
  <c r="AZ105" i="1"/>
  <c r="BA105" i="1"/>
  <c r="BB105" i="1"/>
  <c r="BC105" i="1"/>
  <c r="BD105" i="1"/>
  <c r="BE105" i="1"/>
  <c r="AJ106" i="1"/>
  <c r="AK106" i="1"/>
  <c r="AL106" i="1"/>
  <c r="AM106" i="1"/>
  <c r="AO106" i="1"/>
  <c r="AP106" i="1"/>
  <c r="AQ106" i="1"/>
  <c r="AR106" i="1"/>
  <c r="AX106" i="1"/>
  <c r="AY106" i="1"/>
  <c r="AZ106" i="1"/>
  <c r="BA106" i="1"/>
  <c r="BB106" i="1"/>
  <c r="BC106" i="1"/>
  <c r="BD106" i="1"/>
  <c r="BE106" i="1"/>
  <c r="AJ107" i="1"/>
  <c r="AK107" i="1"/>
  <c r="AL107" i="1"/>
  <c r="AM107" i="1"/>
  <c r="AO107" i="1"/>
  <c r="AP107" i="1"/>
  <c r="AN107" i="1" s="1"/>
  <c r="AQ107" i="1"/>
  <c r="AR107" i="1"/>
  <c r="AX107" i="1"/>
  <c r="AY107" i="1"/>
  <c r="AZ107" i="1"/>
  <c r="BA107" i="1"/>
  <c r="BB107" i="1"/>
  <c r="BC107" i="1"/>
  <c r="BD107" i="1"/>
  <c r="BE107" i="1"/>
  <c r="AJ108" i="1"/>
  <c r="AK108" i="1"/>
  <c r="AL108" i="1"/>
  <c r="AM108" i="1"/>
  <c r="AO108" i="1"/>
  <c r="AP108" i="1"/>
  <c r="AN108" i="1" s="1"/>
  <c r="AQ108" i="1"/>
  <c r="AR108" i="1"/>
  <c r="AX108" i="1"/>
  <c r="AY108" i="1"/>
  <c r="AZ108" i="1"/>
  <c r="BA108" i="1"/>
  <c r="BB108" i="1"/>
  <c r="BC108" i="1"/>
  <c r="BD108" i="1"/>
  <c r="BE108" i="1"/>
  <c r="AJ109" i="1"/>
  <c r="AK109" i="1"/>
  <c r="AL109" i="1"/>
  <c r="AM109" i="1"/>
  <c r="AN109" i="1" s="1"/>
  <c r="AO109" i="1"/>
  <c r="AP109" i="1"/>
  <c r="AQ109" i="1"/>
  <c r="AR109" i="1"/>
  <c r="AX109" i="1"/>
  <c r="AY109" i="1"/>
  <c r="AZ109" i="1"/>
  <c r="BA109" i="1"/>
  <c r="BB109" i="1"/>
  <c r="BC109" i="1"/>
  <c r="BD109" i="1"/>
  <c r="BE109" i="1"/>
  <c r="AJ110" i="1"/>
  <c r="AK110" i="1"/>
  <c r="AL110" i="1"/>
  <c r="AM110" i="1"/>
  <c r="AO110" i="1"/>
  <c r="AP110" i="1"/>
  <c r="AQ110" i="1"/>
  <c r="AR110" i="1"/>
  <c r="AX110" i="1"/>
  <c r="AY110" i="1"/>
  <c r="AZ110" i="1"/>
  <c r="BA110" i="1"/>
  <c r="BB110" i="1"/>
  <c r="BC110" i="1"/>
  <c r="BD110" i="1"/>
  <c r="BE110" i="1"/>
  <c r="AJ111" i="1"/>
  <c r="AK111" i="1"/>
  <c r="AL111" i="1"/>
  <c r="AM111" i="1"/>
  <c r="AO111" i="1"/>
  <c r="AP111" i="1"/>
  <c r="AQ111" i="1"/>
  <c r="AR111" i="1"/>
  <c r="AX111" i="1"/>
  <c r="AY111" i="1"/>
  <c r="AZ111" i="1"/>
  <c r="BA111" i="1"/>
  <c r="BB111" i="1"/>
  <c r="BC111" i="1"/>
  <c r="BD111" i="1"/>
  <c r="BE111" i="1"/>
  <c r="AJ112" i="1"/>
  <c r="AK112" i="1"/>
  <c r="AL112" i="1"/>
  <c r="AM112" i="1"/>
  <c r="AO112" i="1"/>
  <c r="AP112" i="1"/>
  <c r="AN112" i="1" s="1"/>
  <c r="AQ112" i="1"/>
  <c r="AR112" i="1"/>
  <c r="AX112" i="1"/>
  <c r="AY112" i="1"/>
  <c r="AZ112" i="1"/>
  <c r="BA112" i="1"/>
  <c r="BB112" i="1"/>
  <c r="BC112" i="1"/>
  <c r="BD112" i="1"/>
  <c r="BE112" i="1"/>
  <c r="AJ113" i="1"/>
  <c r="AK113" i="1"/>
  <c r="AL113" i="1"/>
  <c r="AM113" i="1"/>
  <c r="AO113" i="1"/>
  <c r="AP113" i="1"/>
  <c r="AQ113" i="1"/>
  <c r="AR113" i="1"/>
  <c r="AX113" i="1"/>
  <c r="AY113" i="1"/>
  <c r="AZ113" i="1"/>
  <c r="BA113" i="1"/>
  <c r="BB113" i="1"/>
  <c r="BC113" i="1"/>
  <c r="BD113" i="1"/>
  <c r="BE113" i="1"/>
  <c r="AJ114" i="1"/>
  <c r="AK114" i="1"/>
  <c r="AL114" i="1"/>
  <c r="AM114" i="1"/>
  <c r="AO114" i="1"/>
  <c r="AP114" i="1"/>
  <c r="AQ114" i="1"/>
  <c r="AS114" i="1" s="1"/>
  <c r="AR114" i="1"/>
  <c r="AX114" i="1"/>
  <c r="AY114" i="1"/>
  <c r="AZ114" i="1"/>
  <c r="BA114" i="1"/>
  <c r="BB114" i="1"/>
  <c r="BC114" i="1"/>
  <c r="BD114" i="1"/>
  <c r="BE114" i="1"/>
  <c r="AJ115" i="1"/>
  <c r="AK115" i="1"/>
  <c r="AL115" i="1"/>
  <c r="AM115" i="1"/>
  <c r="AO115" i="1"/>
  <c r="AP115" i="1"/>
  <c r="AQ115" i="1"/>
  <c r="AR115" i="1"/>
  <c r="AX115" i="1"/>
  <c r="AY115" i="1"/>
  <c r="AZ115" i="1"/>
  <c r="BA115" i="1"/>
  <c r="BB115" i="1"/>
  <c r="BC115" i="1"/>
  <c r="BD115" i="1"/>
  <c r="BE115" i="1"/>
  <c r="AJ116" i="1"/>
  <c r="AK116" i="1"/>
  <c r="AL116" i="1"/>
  <c r="AM116" i="1"/>
  <c r="AO116" i="1"/>
  <c r="AP116" i="1"/>
  <c r="AQ116" i="1"/>
  <c r="AR116" i="1"/>
  <c r="AX116" i="1"/>
  <c r="AY116" i="1"/>
  <c r="AZ116" i="1"/>
  <c r="BA116" i="1"/>
  <c r="BB116" i="1"/>
  <c r="BC116" i="1"/>
  <c r="BD116" i="1"/>
  <c r="BE116" i="1"/>
  <c r="AJ117" i="1"/>
  <c r="AK117" i="1"/>
  <c r="AL117" i="1"/>
  <c r="AM117" i="1"/>
  <c r="AO117" i="1"/>
  <c r="AP117" i="1"/>
  <c r="AN117" i="1" s="1"/>
  <c r="AQ117" i="1"/>
  <c r="AR117" i="1"/>
  <c r="AX117" i="1"/>
  <c r="AY117" i="1"/>
  <c r="AZ117" i="1"/>
  <c r="BA117" i="1"/>
  <c r="BB117" i="1"/>
  <c r="BC117" i="1"/>
  <c r="BD117" i="1"/>
  <c r="BE117" i="1"/>
  <c r="AJ118" i="1"/>
  <c r="AK118" i="1"/>
  <c r="AL118" i="1"/>
  <c r="AM118" i="1"/>
  <c r="AO118" i="1"/>
  <c r="AP118" i="1"/>
  <c r="AQ118" i="1"/>
  <c r="AR118" i="1"/>
  <c r="AX118" i="1"/>
  <c r="AY118" i="1"/>
  <c r="AZ118" i="1"/>
  <c r="BA118" i="1"/>
  <c r="BB118" i="1"/>
  <c r="BC118" i="1"/>
  <c r="BD118" i="1"/>
  <c r="BE118" i="1"/>
  <c r="AJ119" i="1"/>
  <c r="AK119" i="1"/>
  <c r="AL119" i="1"/>
  <c r="AM119" i="1"/>
  <c r="AO119" i="1"/>
  <c r="AP119" i="1"/>
  <c r="AQ119" i="1"/>
  <c r="AR119" i="1"/>
  <c r="AX119" i="1"/>
  <c r="AY119" i="1"/>
  <c r="AZ119" i="1"/>
  <c r="BA119" i="1"/>
  <c r="BB119" i="1"/>
  <c r="BC119" i="1"/>
  <c r="BD119" i="1"/>
  <c r="BE119" i="1"/>
  <c r="AJ120" i="1"/>
  <c r="AK120" i="1"/>
  <c r="AL120" i="1"/>
  <c r="AM120" i="1"/>
  <c r="AO120" i="1"/>
  <c r="AP120" i="1"/>
  <c r="AQ120" i="1"/>
  <c r="AS120" i="1" s="1"/>
  <c r="AR120" i="1"/>
  <c r="AX120" i="1"/>
  <c r="AY120" i="1"/>
  <c r="AZ120" i="1"/>
  <c r="BA120" i="1"/>
  <c r="BB120" i="1"/>
  <c r="BC120" i="1"/>
  <c r="BD120" i="1"/>
  <c r="BE120" i="1"/>
  <c r="AJ121" i="1"/>
  <c r="AK121" i="1"/>
  <c r="AL121" i="1"/>
  <c r="AM121" i="1"/>
  <c r="AO121" i="1"/>
  <c r="AP121" i="1"/>
  <c r="AN121" i="1" s="1"/>
  <c r="AQ121" i="1"/>
  <c r="AR121" i="1"/>
  <c r="AX121" i="1"/>
  <c r="AY121" i="1"/>
  <c r="AZ121" i="1"/>
  <c r="BA121" i="1"/>
  <c r="BB121" i="1"/>
  <c r="BC121" i="1"/>
  <c r="BD121" i="1"/>
  <c r="BE121" i="1"/>
  <c r="AJ122" i="1"/>
  <c r="AK122" i="1"/>
  <c r="AL122" i="1"/>
  <c r="AM122" i="1"/>
  <c r="AO122" i="1"/>
  <c r="AP122" i="1"/>
  <c r="AQ122" i="1"/>
  <c r="AR122" i="1"/>
  <c r="AX122" i="1"/>
  <c r="AY122" i="1"/>
  <c r="AZ122" i="1"/>
  <c r="BA122" i="1"/>
  <c r="BB122" i="1"/>
  <c r="BC122" i="1"/>
  <c r="BD122" i="1"/>
  <c r="BE122" i="1"/>
  <c r="AJ123" i="1"/>
  <c r="AK123" i="1"/>
  <c r="AL123" i="1"/>
  <c r="AM123" i="1"/>
  <c r="AN123" i="1" s="1"/>
  <c r="AO123" i="1"/>
  <c r="AP123" i="1"/>
  <c r="AQ123" i="1"/>
  <c r="AR123" i="1"/>
  <c r="AX123" i="1"/>
  <c r="AY123" i="1"/>
  <c r="AZ123" i="1"/>
  <c r="BA123" i="1"/>
  <c r="BB123" i="1"/>
  <c r="BC123" i="1"/>
  <c r="BD123" i="1"/>
  <c r="BE123" i="1"/>
  <c r="AJ124" i="1"/>
  <c r="AK124" i="1"/>
  <c r="AL124" i="1"/>
  <c r="AM124" i="1"/>
  <c r="AO124" i="1"/>
  <c r="AP124" i="1"/>
  <c r="AQ124" i="1"/>
  <c r="AR124" i="1"/>
  <c r="AX124" i="1"/>
  <c r="AY124" i="1"/>
  <c r="AZ124" i="1"/>
  <c r="BA124" i="1"/>
  <c r="BB124" i="1"/>
  <c r="BC124" i="1"/>
  <c r="BD124" i="1"/>
  <c r="BE124" i="1"/>
  <c r="AJ125" i="1"/>
  <c r="AK125" i="1"/>
  <c r="AL125" i="1"/>
  <c r="AM125" i="1"/>
  <c r="AO125" i="1"/>
  <c r="AP125" i="1"/>
  <c r="AN125" i="1" s="1"/>
  <c r="AQ125" i="1"/>
  <c r="AR125" i="1"/>
  <c r="AX125" i="1"/>
  <c r="AY125" i="1"/>
  <c r="AZ125" i="1"/>
  <c r="BA125" i="1"/>
  <c r="BB125" i="1"/>
  <c r="BC125" i="1"/>
  <c r="BD125" i="1"/>
  <c r="BE125" i="1"/>
  <c r="AJ126" i="1"/>
  <c r="AK126" i="1"/>
  <c r="AL126" i="1"/>
  <c r="AM126" i="1"/>
  <c r="AO126" i="1"/>
  <c r="AP126" i="1"/>
  <c r="AQ126" i="1"/>
  <c r="AR126" i="1"/>
  <c r="AX126" i="1"/>
  <c r="AY126" i="1"/>
  <c r="AZ126" i="1"/>
  <c r="BA126" i="1"/>
  <c r="BB126" i="1"/>
  <c r="BC126" i="1"/>
  <c r="BD126" i="1"/>
  <c r="BE126" i="1"/>
  <c r="AJ127" i="1"/>
  <c r="AK127" i="1"/>
  <c r="AL127" i="1"/>
  <c r="AM127" i="1"/>
  <c r="AN127" i="1" s="1"/>
  <c r="AO127" i="1"/>
  <c r="AP127" i="1"/>
  <c r="AQ127" i="1"/>
  <c r="AR127" i="1"/>
  <c r="AX127" i="1"/>
  <c r="AY127" i="1"/>
  <c r="AZ127" i="1"/>
  <c r="BA127" i="1"/>
  <c r="BB127" i="1"/>
  <c r="BC127" i="1"/>
  <c r="BD127" i="1"/>
  <c r="BE127" i="1"/>
  <c r="AJ128" i="1"/>
  <c r="AK128" i="1"/>
  <c r="AL128" i="1"/>
  <c r="AM128" i="1"/>
  <c r="AO128" i="1"/>
  <c r="AP128" i="1"/>
  <c r="AQ128" i="1"/>
  <c r="AR128" i="1"/>
  <c r="AX128" i="1"/>
  <c r="AY128" i="1"/>
  <c r="AZ128" i="1"/>
  <c r="BA128" i="1"/>
  <c r="BB128" i="1"/>
  <c r="BC128" i="1"/>
  <c r="BD128" i="1"/>
  <c r="BE128" i="1"/>
  <c r="BH128" i="1"/>
  <c r="AJ129" i="1"/>
  <c r="AK129" i="1"/>
  <c r="AL129" i="1"/>
  <c r="AM129" i="1"/>
  <c r="AN129" i="1" s="1"/>
  <c r="AO129" i="1"/>
  <c r="AP129" i="1"/>
  <c r="AQ129" i="1"/>
  <c r="AR129" i="1"/>
  <c r="AX129" i="1"/>
  <c r="AY129" i="1"/>
  <c r="AZ129" i="1"/>
  <c r="BA129" i="1"/>
  <c r="BB129" i="1"/>
  <c r="BC129" i="1"/>
  <c r="BD129" i="1"/>
  <c r="BE129" i="1"/>
  <c r="AJ130" i="1"/>
  <c r="AK130" i="1"/>
  <c r="AL130" i="1"/>
  <c r="AM130" i="1"/>
  <c r="AO130" i="1"/>
  <c r="AP130" i="1"/>
  <c r="AQ130" i="1"/>
  <c r="AR130" i="1"/>
  <c r="AX130" i="1"/>
  <c r="AY130" i="1"/>
  <c r="AZ130" i="1"/>
  <c r="BA130" i="1"/>
  <c r="BB130" i="1"/>
  <c r="BC130" i="1"/>
  <c r="BD130" i="1"/>
  <c r="BE130" i="1"/>
  <c r="AJ131" i="1"/>
  <c r="AK131" i="1"/>
  <c r="AL131" i="1"/>
  <c r="AM131" i="1"/>
  <c r="AO131" i="1"/>
  <c r="AP131" i="1"/>
  <c r="AQ131" i="1"/>
  <c r="AR131" i="1"/>
  <c r="AX131" i="1"/>
  <c r="AY131" i="1"/>
  <c r="AZ131" i="1"/>
  <c r="BA131" i="1"/>
  <c r="BB131" i="1"/>
  <c r="BC131" i="1"/>
  <c r="BD131" i="1"/>
  <c r="BE131" i="1"/>
  <c r="AJ132" i="1"/>
  <c r="AK132" i="1"/>
  <c r="AL132" i="1"/>
  <c r="AM132" i="1"/>
  <c r="AO132" i="1"/>
  <c r="AP132" i="1"/>
  <c r="AN132" i="1" s="1"/>
  <c r="AQ132" i="1"/>
  <c r="AR132" i="1"/>
  <c r="AX132" i="1"/>
  <c r="AY132" i="1"/>
  <c r="AZ132" i="1"/>
  <c r="BA132" i="1"/>
  <c r="BB132" i="1"/>
  <c r="BC132" i="1"/>
  <c r="BD132" i="1"/>
  <c r="BE132" i="1"/>
  <c r="AJ133" i="1"/>
  <c r="AK133" i="1"/>
  <c r="AL133" i="1"/>
  <c r="AM133" i="1"/>
  <c r="AO133" i="1"/>
  <c r="AP133" i="1"/>
  <c r="AQ133" i="1"/>
  <c r="AR133" i="1"/>
  <c r="AX133" i="1"/>
  <c r="AY133" i="1"/>
  <c r="AZ133" i="1"/>
  <c r="BA133" i="1"/>
  <c r="BB133" i="1"/>
  <c r="BC133" i="1"/>
  <c r="BD133" i="1"/>
  <c r="BE133" i="1"/>
  <c r="AJ134" i="1"/>
  <c r="AK134" i="1"/>
  <c r="AL134" i="1"/>
  <c r="AM134" i="1"/>
  <c r="AO134" i="1"/>
  <c r="AP134" i="1"/>
  <c r="AQ134" i="1"/>
  <c r="AR134" i="1"/>
  <c r="AX134" i="1"/>
  <c r="AY134" i="1"/>
  <c r="AZ134" i="1"/>
  <c r="BA134" i="1"/>
  <c r="BB134" i="1"/>
  <c r="BC134" i="1"/>
  <c r="BD134" i="1"/>
  <c r="BE134" i="1"/>
  <c r="AJ135" i="1"/>
  <c r="AK135" i="1"/>
  <c r="AL135" i="1"/>
  <c r="AM135" i="1"/>
  <c r="AN135" i="1"/>
  <c r="AO135" i="1"/>
  <c r="AP135" i="1"/>
  <c r="AQ135" i="1"/>
  <c r="AR135" i="1"/>
  <c r="AX135" i="1"/>
  <c r="AY135" i="1"/>
  <c r="AZ135" i="1"/>
  <c r="BA135" i="1"/>
  <c r="BB135" i="1"/>
  <c r="BC135" i="1"/>
  <c r="BD135" i="1"/>
  <c r="BE135" i="1"/>
  <c r="AJ136" i="1"/>
  <c r="AK136" i="1"/>
  <c r="AL136" i="1"/>
  <c r="AM136" i="1"/>
  <c r="AO136" i="1"/>
  <c r="AP136" i="1"/>
  <c r="AQ136" i="1"/>
  <c r="AR136" i="1"/>
  <c r="AX136" i="1"/>
  <c r="AY136" i="1"/>
  <c r="AZ136" i="1"/>
  <c r="BA136" i="1"/>
  <c r="BB136" i="1"/>
  <c r="BC136" i="1"/>
  <c r="BD136" i="1"/>
  <c r="BE136" i="1"/>
  <c r="AJ137" i="1"/>
  <c r="AK137" i="1"/>
  <c r="AL137" i="1"/>
  <c r="AM137" i="1"/>
  <c r="AN137" i="1" s="1"/>
  <c r="AO137" i="1"/>
  <c r="AP137" i="1"/>
  <c r="AQ137" i="1"/>
  <c r="AR137" i="1"/>
  <c r="AX137" i="1"/>
  <c r="AY137" i="1"/>
  <c r="AZ137" i="1"/>
  <c r="BA137" i="1"/>
  <c r="BB137" i="1"/>
  <c r="BC137" i="1"/>
  <c r="BD137" i="1"/>
  <c r="BE137" i="1"/>
  <c r="AJ138" i="1"/>
  <c r="AK138" i="1"/>
  <c r="AL138" i="1"/>
  <c r="AM138" i="1"/>
  <c r="AO138" i="1"/>
  <c r="AP138" i="1"/>
  <c r="AQ138" i="1"/>
  <c r="AR138" i="1"/>
  <c r="AX138" i="1"/>
  <c r="AY138" i="1"/>
  <c r="AZ138" i="1"/>
  <c r="BA138" i="1"/>
  <c r="BB138" i="1"/>
  <c r="BC138" i="1"/>
  <c r="BD138" i="1"/>
  <c r="BE138" i="1"/>
  <c r="AJ139" i="1"/>
  <c r="AK139" i="1"/>
  <c r="AL139" i="1"/>
  <c r="AM139" i="1"/>
  <c r="AO139" i="1"/>
  <c r="AP139" i="1"/>
  <c r="AQ139" i="1"/>
  <c r="AR139" i="1"/>
  <c r="AX139" i="1"/>
  <c r="AY139" i="1"/>
  <c r="AZ139" i="1"/>
  <c r="BA139" i="1"/>
  <c r="BB139" i="1"/>
  <c r="BC139" i="1"/>
  <c r="BD139" i="1"/>
  <c r="BE139" i="1"/>
  <c r="AJ140" i="1"/>
  <c r="AK140" i="1"/>
  <c r="AL140" i="1"/>
  <c r="AM140" i="1"/>
  <c r="AO140" i="1"/>
  <c r="AP140" i="1"/>
  <c r="AQ140" i="1"/>
  <c r="AR140" i="1"/>
  <c r="AX140" i="1"/>
  <c r="AY140" i="1"/>
  <c r="AZ140" i="1"/>
  <c r="BA140" i="1"/>
  <c r="BB140" i="1"/>
  <c r="BC140" i="1"/>
  <c r="BD140" i="1"/>
  <c r="BE140" i="1"/>
  <c r="AJ141" i="1"/>
  <c r="AK141" i="1"/>
  <c r="AL141" i="1"/>
  <c r="AM141" i="1"/>
  <c r="AO141" i="1"/>
  <c r="AP141" i="1"/>
  <c r="AQ141" i="1"/>
  <c r="AR141" i="1"/>
  <c r="AX141" i="1"/>
  <c r="AY141" i="1"/>
  <c r="AZ141" i="1"/>
  <c r="BA141" i="1"/>
  <c r="BB141" i="1"/>
  <c r="BC141" i="1"/>
  <c r="BD141" i="1"/>
  <c r="BE141" i="1"/>
  <c r="AJ142" i="1"/>
  <c r="AK142" i="1"/>
  <c r="AL142" i="1"/>
  <c r="AM142" i="1"/>
  <c r="AO142" i="1"/>
  <c r="AP142" i="1"/>
  <c r="AN142" i="1" s="1"/>
  <c r="AQ142" i="1"/>
  <c r="AR142" i="1"/>
  <c r="AX142" i="1"/>
  <c r="AY142" i="1"/>
  <c r="AZ142" i="1"/>
  <c r="BA142" i="1"/>
  <c r="BB142" i="1"/>
  <c r="BC142" i="1"/>
  <c r="BD142" i="1"/>
  <c r="BE142" i="1"/>
  <c r="AJ143" i="1"/>
  <c r="AK143" i="1"/>
  <c r="AL143" i="1"/>
  <c r="AM143" i="1"/>
  <c r="AO143" i="1"/>
  <c r="AP143" i="1"/>
  <c r="AQ143" i="1"/>
  <c r="AR143" i="1"/>
  <c r="AX143" i="1"/>
  <c r="AY143" i="1"/>
  <c r="AZ143" i="1"/>
  <c r="BA143" i="1"/>
  <c r="BB143" i="1"/>
  <c r="BC143" i="1"/>
  <c r="BD143" i="1"/>
  <c r="BE143" i="1"/>
  <c r="AJ144" i="1"/>
  <c r="AK144" i="1"/>
  <c r="AL144" i="1"/>
  <c r="AM144" i="1"/>
  <c r="AO144" i="1"/>
  <c r="AP144" i="1"/>
  <c r="AQ144" i="1"/>
  <c r="AR144" i="1"/>
  <c r="AX144" i="1"/>
  <c r="AY144" i="1"/>
  <c r="AZ144" i="1"/>
  <c r="BA144" i="1"/>
  <c r="BB144" i="1"/>
  <c r="BC144" i="1"/>
  <c r="BD144" i="1"/>
  <c r="BE144" i="1"/>
  <c r="AJ145" i="1"/>
  <c r="AK145" i="1"/>
  <c r="AL145" i="1"/>
  <c r="AM145" i="1"/>
  <c r="AO145" i="1"/>
  <c r="AP145" i="1"/>
  <c r="AQ145" i="1"/>
  <c r="AR145" i="1"/>
  <c r="AX145" i="1"/>
  <c r="AY145" i="1"/>
  <c r="AZ145" i="1"/>
  <c r="BA145" i="1"/>
  <c r="BB145" i="1"/>
  <c r="BC145" i="1"/>
  <c r="BD145" i="1"/>
  <c r="BE145" i="1"/>
  <c r="AJ146" i="1"/>
  <c r="AK146" i="1"/>
  <c r="AL146" i="1"/>
  <c r="AM146" i="1"/>
  <c r="AO146" i="1"/>
  <c r="AP146" i="1"/>
  <c r="AQ146" i="1"/>
  <c r="AR146" i="1"/>
  <c r="AX146" i="1"/>
  <c r="AY146" i="1"/>
  <c r="AZ146" i="1"/>
  <c r="BA146" i="1"/>
  <c r="BB146" i="1"/>
  <c r="BC146" i="1"/>
  <c r="BD146" i="1"/>
  <c r="BE146" i="1"/>
  <c r="AJ147" i="1"/>
  <c r="AK147" i="1"/>
  <c r="AL147" i="1"/>
  <c r="AM147" i="1"/>
  <c r="AO147" i="1"/>
  <c r="AP147" i="1"/>
  <c r="AQ147" i="1"/>
  <c r="AR147" i="1"/>
  <c r="AX147" i="1"/>
  <c r="AY147" i="1"/>
  <c r="AZ147" i="1"/>
  <c r="BA147" i="1"/>
  <c r="BB147" i="1"/>
  <c r="BC147" i="1"/>
  <c r="BD147" i="1"/>
  <c r="BE147" i="1"/>
  <c r="AJ148" i="1"/>
  <c r="AK148" i="1"/>
  <c r="AL148" i="1"/>
  <c r="AM148" i="1"/>
  <c r="AO148" i="1"/>
  <c r="AP148" i="1"/>
  <c r="AQ148" i="1"/>
  <c r="AR148" i="1"/>
  <c r="AX148" i="1"/>
  <c r="AY148" i="1"/>
  <c r="AZ148" i="1"/>
  <c r="BA148" i="1"/>
  <c r="BB148" i="1"/>
  <c r="BC148" i="1"/>
  <c r="BD148" i="1"/>
  <c r="BE148" i="1"/>
  <c r="AJ149" i="1"/>
  <c r="AK149" i="1"/>
  <c r="AL149" i="1"/>
  <c r="AM149" i="1"/>
  <c r="AN149" i="1" s="1"/>
  <c r="AO149" i="1"/>
  <c r="AP149" i="1"/>
  <c r="AQ149" i="1"/>
  <c r="AR149" i="1"/>
  <c r="AX149" i="1"/>
  <c r="AY149" i="1"/>
  <c r="AZ149" i="1"/>
  <c r="BA149" i="1"/>
  <c r="BB149" i="1"/>
  <c r="BC149" i="1"/>
  <c r="BD149" i="1"/>
  <c r="BE149" i="1"/>
  <c r="AJ150" i="1"/>
  <c r="AK150" i="1"/>
  <c r="AL150" i="1"/>
  <c r="AM150" i="1"/>
  <c r="AO150" i="1"/>
  <c r="AP150" i="1"/>
  <c r="AQ150" i="1"/>
  <c r="AR150" i="1"/>
  <c r="AX150" i="1"/>
  <c r="AY150" i="1"/>
  <c r="AZ150" i="1"/>
  <c r="BA150" i="1"/>
  <c r="BB150" i="1"/>
  <c r="BC150" i="1"/>
  <c r="BD150" i="1"/>
  <c r="BE150" i="1"/>
  <c r="W7" i="1"/>
  <c r="AM7" i="1"/>
  <c r="AR7" i="1"/>
  <c r="AQ7" i="1"/>
  <c r="AP7" i="1"/>
  <c r="AO7" i="1"/>
  <c r="AL7" i="1"/>
  <c r="AJ7" i="1"/>
  <c r="AK7" i="1"/>
  <c r="BE7" i="1"/>
  <c r="BD7" i="1"/>
  <c r="BC7" i="1"/>
  <c r="BB7" i="1"/>
  <c r="BA7" i="1"/>
  <c r="AZ7" i="1"/>
  <c r="AY7" i="1"/>
  <c r="AX7" i="1"/>
  <c r="X8" i="1"/>
  <c r="Y8" i="1" s="1"/>
  <c r="X9" i="1"/>
  <c r="Y9" i="1" s="1"/>
  <c r="X10" i="1"/>
  <c r="Y10" i="1" s="1"/>
  <c r="X11" i="1"/>
  <c r="Y11" i="1" s="1"/>
  <c r="X12" i="1"/>
  <c r="Y12" i="1" s="1"/>
  <c r="Z12" i="1"/>
  <c r="X13" i="1"/>
  <c r="Y13" i="1" s="1"/>
  <c r="X14" i="1"/>
  <c r="Y14" i="1" s="1"/>
  <c r="X15" i="1"/>
  <c r="Y15" i="1" s="1"/>
  <c r="X16" i="1"/>
  <c r="Y16" i="1" s="1"/>
  <c r="X17" i="1"/>
  <c r="Y17" i="1" s="1"/>
  <c r="X18" i="1"/>
  <c r="Y18" i="1" s="1"/>
  <c r="X19" i="1"/>
  <c r="Y19" i="1" s="1"/>
  <c r="X20" i="1"/>
  <c r="Y20" i="1" s="1"/>
  <c r="X21" i="1"/>
  <c r="Y21" i="1" s="1"/>
  <c r="X22" i="1"/>
  <c r="Y22" i="1" s="1"/>
  <c r="X23" i="1"/>
  <c r="Y23" i="1" s="1"/>
  <c r="X24" i="1"/>
  <c r="Y24" i="1" s="1"/>
  <c r="X25" i="1"/>
  <c r="Y25" i="1" s="1"/>
  <c r="X26" i="1"/>
  <c r="X27" i="1"/>
  <c r="Z27" i="1"/>
  <c r="X28" i="1"/>
  <c r="X29" i="1"/>
  <c r="Z29" i="1" s="1"/>
  <c r="X30" i="1"/>
  <c r="X31" i="1"/>
  <c r="Z31" i="1" s="1"/>
  <c r="X32" i="1"/>
  <c r="X33" i="1"/>
  <c r="Z33" i="1" s="1"/>
  <c r="X34" i="1"/>
  <c r="X35" i="1"/>
  <c r="Z35" i="1" s="1"/>
  <c r="X36" i="1"/>
  <c r="X37" i="1"/>
  <c r="Z37" i="1" s="1"/>
  <c r="X38" i="1"/>
  <c r="X39" i="1"/>
  <c r="Z39" i="1" s="1"/>
  <c r="AD39" i="1" s="1"/>
  <c r="BH39" i="1" s="1"/>
  <c r="X40" i="1"/>
  <c r="X41" i="1"/>
  <c r="Z41" i="1" s="1"/>
  <c r="X42" i="1"/>
  <c r="X43" i="1"/>
  <c r="Z43" i="1"/>
  <c r="X44" i="1"/>
  <c r="Z44" i="1" s="1"/>
  <c r="X45" i="1"/>
  <c r="Z45" i="1" s="1"/>
  <c r="X46" i="1"/>
  <c r="Z46" i="1" s="1"/>
  <c r="X47" i="1"/>
  <c r="Z47" i="1"/>
  <c r="X48" i="1"/>
  <c r="Z48" i="1" s="1"/>
  <c r="X49" i="1"/>
  <c r="Z49" i="1" s="1"/>
  <c r="X50" i="1"/>
  <c r="X51" i="1"/>
  <c r="X52" i="1"/>
  <c r="AC52" i="1" s="1"/>
  <c r="X53" i="1"/>
  <c r="X54" i="1"/>
  <c r="Z54" i="1" s="1"/>
  <c r="Y54" i="1"/>
  <c r="X55" i="1"/>
  <c r="X56" i="1"/>
  <c r="Y56" i="1" s="1"/>
  <c r="X57" i="1"/>
  <c r="X58" i="1"/>
  <c r="Y58" i="1" s="1"/>
  <c r="X59" i="1"/>
  <c r="X60" i="1"/>
  <c r="AC60" i="1" s="1"/>
  <c r="X61" i="1"/>
  <c r="X62" i="1"/>
  <c r="Z62" i="1" s="1"/>
  <c r="AA62" i="1" s="1"/>
  <c r="X63" i="1"/>
  <c r="X64" i="1"/>
  <c r="Y64" i="1" s="1"/>
  <c r="X65" i="1"/>
  <c r="X66" i="1"/>
  <c r="Y66" i="1" s="1"/>
  <c r="X67" i="1"/>
  <c r="X68" i="1"/>
  <c r="AC68" i="1" s="1"/>
  <c r="X69" i="1"/>
  <c r="X70" i="1"/>
  <c r="Y70" i="1"/>
  <c r="X71" i="1"/>
  <c r="X72" i="1"/>
  <c r="Z72" i="1" s="1"/>
  <c r="X73" i="1"/>
  <c r="Z73" i="1" s="1"/>
  <c r="X74" i="1"/>
  <c r="Z74" i="1" s="1"/>
  <c r="X75" i="1"/>
  <c r="Z75" i="1" s="1"/>
  <c r="X76" i="1"/>
  <c r="Z76" i="1" s="1"/>
  <c r="X77" i="1"/>
  <c r="Z77" i="1" s="1"/>
  <c r="X78" i="1"/>
  <c r="Z78" i="1" s="1"/>
  <c r="X79" i="1"/>
  <c r="Z79" i="1" s="1"/>
  <c r="Y79" i="1"/>
  <c r="X80" i="1"/>
  <c r="Z80" i="1" s="1"/>
  <c r="X81" i="1"/>
  <c r="Z81" i="1" s="1"/>
  <c r="X82" i="1"/>
  <c r="Z82" i="1" s="1"/>
  <c r="X83" i="1"/>
  <c r="Z83" i="1" s="1"/>
  <c r="X84" i="1"/>
  <c r="Z84" i="1" s="1"/>
  <c r="X85" i="1"/>
  <c r="Z85" i="1" s="1"/>
  <c r="X86" i="1"/>
  <c r="Z86" i="1" s="1"/>
  <c r="AC86" i="1"/>
  <c r="X87" i="1"/>
  <c r="Z87" i="1" s="1"/>
  <c r="AC87" i="1"/>
  <c r="X88" i="1"/>
  <c r="Z88" i="1" s="1"/>
  <c r="X89" i="1"/>
  <c r="Z89" i="1" s="1"/>
  <c r="X90" i="1"/>
  <c r="Z90" i="1" s="1"/>
  <c r="X91" i="1"/>
  <c r="Z91" i="1" s="1"/>
  <c r="X92" i="1"/>
  <c r="Z92" i="1" s="1"/>
  <c r="X93" i="1"/>
  <c r="Z93" i="1" s="1"/>
  <c r="X94" i="1"/>
  <c r="Z94" i="1" s="1"/>
  <c r="X95" i="1"/>
  <c r="Z95" i="1" s="1"/>
  <c r="AC95" i="1"/>
  <c r="X96" i="1"/>
  <c r="Z96" i="1" s="1"/>
  <c r="X97" i="1"/>
  <c r="X98" i="1"/>
  <c r="Z98" i="1" s="1"/>
  <c r="X99" i="1"/>
  <c r="Z99" i="1" s="1"/>
  <c r="X100" i="1"/>
  <c r="Z100" i="1" s="1"/>
  <c r="X101" i="1"/>
  <c r="Z101" i="1" s="1"/>
  <c r="Y101" i="1"/>
  <c r="X102" i="1"/>
  <c r="Z102" i="1" s="1"/>
  <c r="X103" i="1"/>
  <c r="X104" i="1"/>
  <c r="Z104" i="1" s="1"/>
  <c r="X105" i="1"/>
  <c r="Z105" i="1" s="1"/>
  <c r="X106" i="1"/>
  <c r="Z106" i="1" s="1"/>
  <c r="X107" i="1"/>
  <c r="Z107" i="1" s="1"/>
  <c r="X108" i="1"/>
  <c r="Z108" i="1" s="1"/>
  <c r="X109" i="1"/>
  <c r="Z109" i="1" s="1"/>
  <c r="X110" i="1"/>
  <c r="Z110" i="1" s="1"/>
  <c r="X111" i="1"/>
  <c r="Z111" i="1" s="1"/>
  <c r="X112" i="1"/>
  <c r="Z112" i="1" s="1"/>
  <c r="AD112" i="1" s="1"/>
  <c r="BH112" i="1" s="1"/>
  <c r="X113" i="1"/>
  <c r="Z113" i="1" s="1"/>
  <c r="X114" i="1"/>
  <c r="Z114" i="1" s="1"/>
  <c r="AD114" i="1" s="1"/>
  <c r="BH114" i="1" s="1"/>
  <c r="X115" i="1"/>
  <c r="Z115" i="1" s="1"/>
  <c r="AC115" i="1"/>
  <c r="X116" i="1"/>
  <c r="Z116" i="1" s="1"/>
  <c r="AD116" i="1" s="1"/>
  <c r="BH116" i="1" s="1"/>
  <c r="X117" i="1"/>
  <c r="Z117" i="1" s="1"/>
  <c r="X118" i="1"/>
  <c r="Z118" i="1" s="1"/>
  <c r="X119" i="1"/>
  <c r="X120" i="1"/>
  <c r="Z120" i="1" s="1"/>
  <c r="AD120" i="1" s="1"/>
  <c r="BH120" i="1" s="1"/>
  <c r="X121" i="1"/>
  <c r="Z121" i="1" s="1"/>
  <c r="AD121" i="1" s="1"/>
  <c r="BH121" i="1" s="1"/>
  <c r="X122" i="1"/>
  <c r="Z122" i="1" s="1"/>
  <c r="AD122" i="1" s="1"/>
  <c r="BH122" i="1" s="1"/>
  <c r="X123" i="1"/>
  <c r="Z123" i="1" s="1"/>
  <c r="AD123" i="1" s="1"/>
  <c r="BH123" i="1" s="1"/>
  <c r="X124" i="1"/>
  <c r="Z124" i="1" s="1"/>
  <c r="AD124" i="1" s="1"/>
  <c r="BH124" i="1" s="1"/>
  <c r="X125" i="1"/>
  <c r="Z125" i="1" s="1"/>
  <c r="AD125" i="1" s="1"/>
  <c r="BH125" i="1" s="1"/>
  <c r="X126" i="1"/>
  <c r="Z126" i="1" s="1"/>
  <c r="AD126" i="1" s="1"/>
  <c r="BH126" i="1" s="1"/>
  <c r="X127" i="1"/>
  <c r="Z127" i="1" s="1"/>
  <c r="AD127" i="1" s="1"/>
  <c r="BH127" i="1" s="1"/>
  <c r="X128" i="1"/>
  <c r="Z128" i="1" s="1"/>
  <c r="AD128" i="1" s="1"/>
  <c r="X129" i="1"/>
  <c r="Z129" i="1" s="1"/>
  <c r="AD129" i="1" s="1"/>
  <c r="BH129" i="1" s="1"/>
  <c r="X130" i="1"/>
  <c r="Z130" i="1" s="1"/>
  <c r="AD130" i="1" s="1"/>
  <c r="BH130" i="1" s="1"/>
  <c r="X131" i="1"/>
  <c r="Z131" i="1" s="1"/>
  <c r="AD131" i="1" s="1"/>
  <c r="BH131" i="1" s="1"/>
  <c r="X132" i="1"/>
  <c r="Z132" i="1" s="1"/>
  <c r="X133" i="1"/>
  <c r="Z133" i="1" s="1"/>
  <c r="X134" i="1"/>
  <c r="Z134" i="1" s="1"/>
  <c r="X135" i="1"/>
  <c r="AC135" i="1" s="1"/>
  <c r="X136" i="1"/>
  <c r="Z136" i="1" s="1"/>
  <c r="X137" i="1"/>
  <c r="Z137" i="1" s="1"/>
  <c r="AC137" i="1"/>
  <c r="X138" i="1"/>
  <c r="Z138" i="1" s="1"/>
  <c r="X139" i="1"/>
  <c r="Z139" i="1" s="1"/>
  <c r="AC139" i="1"/>
  <c r="X140" i="1"/>
  <c r="Z140" i="1" s="1"/>
  <c r="X141" i="1"/>
  <c r="Z141" i="1" s="1"/>
  <c r="X142" i="1"/>
  <c r="Z142" i="1" s="1"/>
  <c r="X143" i="1"/>
  <c r="Z143" i="1" s="1"/>
  <c r="Y143" i="1"/>
  <c r="X144" i="1"/>
  <c r="Z144" i="1" s="1"/>
  <c r="AC144" i="1"/>
  <c r="X145" i="1"/>
  <c r="Z145" i="1" s="1"/>
  <c r="X146" i="1"/>
  <c r="Z146" i="1" s="1"/>
  <c r="X147" i="1"/>
  <c r="Z147" i="1" s="1"/>
  <c r="X148" i="1"/>
  <c r="Z148" i="1" s="1"/>
  <c r="X149" i="1"/>
  <c r="Z149" i="1" s="1"/>
  <c r="X150" i="1"/>
  <c r="Z150" i="1" s="1"/>
  <c r="X151" i="1"/>
  <c r="Z151" i="1" s="1"/>
  <c r="AS7" i="1" l="1"/>
  <c r="AN7" i="1"/>
  <c r="AN106" i="1"/>
  <c r="AS135" i="1"/>
  <c r="AS107" i="1"/>
  <c r="AS102" i="1"/>
  <c r="AS94" i="1"/>
  <c r="AS86" i="1"/>
  <c r="AS70" i="1"/>
  <c r="AS33" i="1"/>
  <c r="AC91" i="1"/>
  <c r="AN145" i="1"/>
  <c r="AN133" i="1"/>
  <c r="AS128" i="1"/>
  <c r="AS105" i="1"/>
  <c r="AN104" i="1"/>
  <c r="AN52" i="1"/>
  <c r="AN20" i="1"/>
  <c r="Z119" i="1"/>
  <c r="AD119" i="1" s="1"/>
  <c r="BH119" i="1" s="1"/>
  <c r="AC119" i="1"/>
  <c r="Z97" i="1"/>
  <c r="AC97" i="1"/>
  <c r="AE97" i="1" s="1"/>
  <c r="BI97" i="1" s="1"/>
  <c r="AI97" i="1" s="1"/>
  <c r="U97" i="1" s="1"/>
  <c r="Z70" i="1"/>
  <c r="AA70" i="1" s="1"/>
  <c r="AC70" i="1"/>
  <c r="AC66" i="1"/>
  <c r="AC123" i="1"/>
  <c r="AE123" i="1" s="1"/>
  <c r="BI123" i="1" s="1"/>
  <c r="AI123" i="1" s="1"/>
  <c r="U123" i="1" s="1"/>
  <c r="AC109" i="1"/>
  <c r="AC102" i="1"/>
  <c r="Y93" i="1"/>
  <c r="Y91" i="1"/>
  <c r="Y75" i="1"/>
  <c r="Z66" i="1"/>
  <c r="AN143" i="1"/>
  <c r="AN141" i="1"/>
  <c r="AS125" i="1"/>
  <c r="AN115" i="1"/>
  <c r="AN114" i="1"/>
  <c r="AN111" i="1"/>
  <c r="AS109" i="1"/>
  <c r="AS106" i="1"/>
  <c r="AS98" i="1"/>
  <c r="AS90" i="1"/>
  <c r="AS82" i="1"/>
  <c r="AS103" i="1"/>
  <c r="AN102" i="1"/>
  <c r="AS99" i="1"/>
  <c r="AN98" i="1"/>
  <c r="AS95" i="1"/>
  <c r="AN94" i="1"/>
  <c r="AS91" i="1"/>
  <c r="AN90" i="1"/>
  <c r="AS87" i="1"/>
  <c r="AN86" i="1"/>
  <c r="AS83" i="1"/>
  <c r="AN82" i="1"/>
  <c r="AS79" i="1"/>
  <c r="AN73" i="1"/>
  <c r="AN62" i="1"/>
  <c r="AN61" i="1"/>
  <c r="AN58" i="1"/>
  <c r="AN50" i="1"/>
  <c r="AS37" i="1"/>
  <c r="AN18" i="1"/>
  <c r="AN150" i="1"/>
  <c r="AN148" i="1"/>
  <c r="AS144" i="1"/>
  <c r="AS143" i="1"/>
  <c r="AS136" i="1"/>
  <c r="AN131" i="1"/>
  <c r="AS127" i="1"/>
  <c r="AN126" i="1"/>
  <c r="AG125" i="1"/>
  <c r="AS119" i="1"/>
  <c r="AN116" i="1"/>
  <c r="AS115" i="1"/>
  <c r="AS108" i="1"/>
  <c r="AS104" i="1"/>
  <c r="AS100" i="1"/>
  <c r="AS96" i="1"/>
  <c r="AS92" i="1"/>
  <c r="AS88" i="1"/>
  <c r="AS84" i="1"/>
  <c r="AS80" i="1"/>
  <c r="AS77" i="1"/>
  <c r="AN65" i="1"/>
  <c r="AS63" i="1"/>
  <c r="AS62" i="1"/>
  <c r="AN54" i="1"/>
  <c r="AN53" i="1"/>
  <c r="AN36" i="1"/>
  <c r="AN34" i="1"/>
  <c r="AN24" i="1"/>
  <c r="AN22" i="1"/>
  <c r="AN21" i="1"/>
  <c r="AN12" i="1"/>
  <c r="AS9" i="1"/>
  <c r="AD49" i="1"/>
  <c r="BH49" i="1" s="1"/>
  <c r="AD31" i="1"/>
  <c r="BH31" i="1" s="1"/>
  <c r="AG31" i="1" s="1"/>
  <c r="AD45" i="1"/>
  <c r="BH45" i="1" s="1"/>
  <c r="AD111" i="1"/>
  <c r="BH111" i="1" s="1"/>
  <c r="AG111" i="1" s="1"/>
  <c r="AD27" i="1"/>
  <c r="BH27" i="1" s="1"/>
  <c r="AS55" i="1"/>
  <c r="AC149" i="1"/>
  <c r="Y141" i="1"/>
  <c r="Y139" i="1"/>
  <c r="Y137" i="1"/>
  <c r="Z135" i="1"/>
  <c r="AC132" i="1"/>
  <c r="AD113" i="1"/>
  <c r="BH113" i="1" s="1"/>
  <c r="AG113" i="1" s="1"/>
  <c r="AD110" i="1"/>
  <c r="BH110" i="1" s="1"/>
  <c r="AC107" i="1"/>
  <c r="AE107" i="1" s="1"/>
  <c r="BI107" i="1" s="1"/>
  <c r="AI107" i="1" s="1"/>
  <c r="U107" i="1" s="1"/>
  <c r="Y99" i="1"/>
  <c r="Y97" i="1"/>
  <c r="Y95" i="1"/>
  <c r="AC82" i="1"/>
  <c r="Y77" i="1"/>
  <c r="AB62" i="1"/>
  <c r="BF62" i="1"/>
  <c r="AH62" i="1" s="1"/>
  <c r="AC54" i="1"/>
  <c r="Z52" i="1"/>
  <c r="Z10" i="1"/>
  <c r="AI10" i="1" s="1"/>
  <c r="U10" i="1" s="1"/>
  <c r="AS146" i="1"/>
  <c r="AS145" i="1"/>
  <c r="AS138" i="1"/>
  <c r="AS137" i="1"/>
  <c r="AS130" i="1"/>
  <c r="AS129" i="1"/>
  <c r="AG127" i="1"/>
  <c r="AG123" i="1"/>
  <c r="AS123" i="1"/>
  <c r="AS121" i="1"/>
  <c r="AN120" i="1"/>
  <c r="AS117" i="1"/>
  <c r="AG43" i="1"/>
  <c r="AD117" i="1"/>
  <c r="BH117" i="1" s="1"/>
  <c r="AD47" i="1"/>
  <c r="BH47" i="1" s="1"/>
  <c r="AG47" i="1" s="1"/>
  <c r="AI47" i="1"/>
  <c r="U47" i="1" s="1"/>
  <c r="AD43" i="1"/>
  <c r="BH43" i="1" s="1"/>
  <c r="AS148" i="1"/>
  <c r="AN146" i="1"/>
  <c r="AS139" i="1"/>
  <c r="AN139" i="1"/>
  <c r="AS132" i="1"/>
  <c r="AS131" i="1"/>
  <c r="AN130" i="1"/>
  <c r="AG129" i="1"/>
  <c r="AN124" i="1"/>
  <c r="AN122" i="1"/>
  <c r="AN119" i="1"/>
  <c r="AG117" i="1"/>
  <c r="AG119" i="1"/>
  <c r="AE115" i="1"/>
  <c r="BI115" i="1" s="1"/>
  <c r="AA12" i="1"/>
  <c r="AS147" i="1"/>
  <c r="AN147" i="1"/>
  <c r="AS140" i="1"/>
  <c r="AC148" i="1"/>
  <c r="AC133" i="1"/>
  <c r="AC127" i="1"/>
  <c r="AE127" i="1" s="1"/>
  <c r="BI127" i="1" s="1"/>
  <c r="AI127" i="1" s="1"/>
  <c r="U127" i="1" s="1"/>
  <c r="AD118" i="1"/>
  <c r="BH118" i="1" s="1"/>
  <c r="AG118" i="1" s="1"/>
  <c r="AD115" i="1"/>
  <c r="BH115" i="1" s="1"/>
  <c r="AI115" i="1"/>
  <c r="U115" i="1" s="1"/>
  <c r="AC111" i="1"/>
  <c r="AC106" i="1"/>
  <c r="Z103" i="1"/>
  <c r="AC89" i="1"/>
  <c r="AE89" i="1" s="1"/>
  <c r="BI89" i="1" s="1"/>
  <c r="AI89" i="1" s="1"/>
  <c r="U89" i="1" s="1"/>
  <c r="Y81" i="1"/>
  <c r="Y73" i="1"/>
  <c r="Z68" i="1"/>
  <c r="AA66" i="1"/>
  <c r="AA54" i="1"/>
  <c r="AD35" i="1"/>
  <c r="BH35" i="1" s="1"/>
  <c r="AG35" i="1" s="1"/>
  <c r="Z25" i="1"/>
  <c r="Z22" i="1"/>
  <c r="AS150" i="1"/>
  <c r="AS149" i="1"/>
  <c r="AS142" i="1"/>
  <c r="AS141" i="1"/>
  <c r="AS134" i="1"/>
  <c r="AS133" i="1"/>
  <c r="AG131" i="1"/>
  <c r="AS126" i="1"/>
  <c r="AS124" i="1"/>
  <c r="AG121" i="1"/>
  <c r="AN110" i="1"/>
  <c r="AS27" i="1"/>
  <c r="AS116" i="1"/>
  <c r="AG97" i="1"/>
  <c r="AN78" i="1"/>
  <c r="AS72" i="1"/>
  <c r="AS71" i="1"/>
  <c r="AS61" i="1"/>
  <c r="AN48" i="1"/>
  <c r="AS47" i="1"/>
  <c r="AS43" i="1"/>
  <c r="AS41" i="1"/>
  <c r="AG39" i="1"/>
  <c r="AS35" i="1"/>
  <c r="AS11" i="1"/>
  <c r="AS74" i="1"/>
  <c r="AS73" i="1"/>
  <c r="AS66" i="1"/>
  <c r="AS65" i="1"/>
  <c r="AN60" i="1"/>
  <c r="AN56" i="1"/>
  <c r="AS51" i="1"/>
  <c r="AN118" i="1"/>
  <c r="AN113" i="1"/>
  <c r="AS112" i="1"/>
  <c r="AS111" i="1"/>
  <c r="AS110" i="1"/>
  <c r="AS76" i="1"/>
  <c r="AS75" i="1"/>
  <c r="AS68" i="1"/>
  <c r="AS67" i="1"/>
  <c r="AS60" i="1"/>
  <c r="AS59" i="1"/>
  <c r="AS56" i="1"/>
  <c r="AG45" i="1"/>
  <c r="AN45" i="1"/>
  <c r="AS39" i="1"/>
  <c r="AN29" i="1"/>
  <c r="AS23" i="1"/>
  <c r="AN13" i="1"/>
  <c r="AN25" i="1"/>
  <c r="AS19" i="1"/>
  <c r="AN9" i="1"/>
  <c r="AS31" i="1"/>
  <c r="AG27" i="1"/>
  <c r="AS15" i="1"/>
  <c r="AG130" i="1"/>
  <c r="AG128" i="1"/>
  <c r="AG124" i="1"/>
  <c r="AS122" i="1"/>
  <c r="AG116" i="1"/>
  <c r="AN76" i="1"/>
  <c r="AN74" i="1"/>
  <c r="AN72" i="1"/>
  <c r="AN70" i="1"/>
  <c r="AN68" i="1"/>
  <c r="AN66" i="1"/>
  <c r="AN144" i="1"/>
  <c r="AN140" i="1"/>
  <c r="AN138" i="1"/>
  <c r="AN136" i="1"/>
  <c r="AN134" i="1"/>
  <c r="AN128" i="1"/>
  <c r="AG122" i="1"/>
  <c r="AS113" i="1"/>
  <c r="AG126" i="1"/>
  <c r="AG120" i="1"/>
  <c r="AS118" i="1"/>
  <c r="AG115" i="1"/>
  <c r="AG114" i="1"/>
  <c r="AG112" i="1"/>
  <c r="AG110" i="1"/>
  <c r="AG100" i="1"/>
  <c r="AN59" i="1"/>
  <c r="AG49" i="1"/>
  <c r="AN47" i="1"/>
  <c r="AN57" i="1"/>
  <c r="AN55" i="1"/>
  <c r="AN51" i="1"/>
  <c r="AN49" i="1"/>
  <c r="AN63" i="1"/>
  <c r="AS58" i="1"/>
  <c r="AS54" i="1"/>
  <c r="AS50" i="1"/>
  <c r="AG48" i="1"/>
  <c r="AS46" i="1"/>
  <c r="AS42" i="1"/>
  <c r="AS38" i="1"/>
  <c r="AS34" i="1"/>
  <c r="AS30" i="1"/>
  <c r="AS26" i="1"/>
  <c r="AS22" i="1"/>
  <c r="AS18" i="1"/>
  <c r="AS14" i="1"/>
  <c r="AS10" i="1"/>
  <c r="AN43" i="1"/>
  <c r="AN39" i="1"/>
  <c r="AN35" i="1"/>
  <c r="AN31" i="1"/>
  <c r="AN27" i="1"/>
  <c r="AN23" i="1"/>
  <c r="AN19" i="1"/>
  <c r="AN15" i="1"/>
  <c r="AN11" i="1"/>
  <c r="AS52" i="1"/>
  <c r="AS48" i="1"/>
  <c r="AS44" i="1"/>
  <c r="AS40" i="1"/>
  <c r="AS36" i="1"/>
  <c r="AS32" i="1"/>
  <c r="AS28" i="1"/>
  <c r="AS24" i="1"/>
  <c r="AS20" i="1"/>
  <c r="AS16" i="1"/>
  <c r="AS12" i="1"/>
  <c r="AS8" i="1"/>
  <c r="AA48" i="1"/>
  <c r="AD48" i="1"/>
  <c r="BH48" i="1" s="1"/>
  <c r="AA44" i="1"/>
  <c r="AD44" i="1"/>
  <c r="BH44" i="1" s="1"/>
  <c r="AG44" i="1" s="1"/>
  <c r="AC128" i="1"/>
  <c r="AE128" i="1" s="1"/>
  <c r="BI128" i="1" s="1"/>
  <c r="AC120" i="1"/>
  <c r="AE120" i="1" s="1"/>
  <c r="BI120" i="1" s="1"/>
  <c r="AC112" i="1"/>
  <c r="AE112" i="1" s="1"/>
  <c r="BI112" i="1" s="1"/>
  <c r="Y151" i="1"/>
  <c r="Y149" i="1"/>
  <c r="AC147" i="1"/>
  <c r="AC145" i="1"/>
  <c r="AC140" i="1"/>
  <c r="AE140" i="1" s="1"/>
  <c r="BI140" i="1" s="1"/>
  <c r="AI140" i="1" s="1"/>
  <c r="U140" i="1" s="1"/>
  <c r="Y135" i="1"/>
  <c r="Y133" i="1"/>
  <c r="AA128" i="1"/>
  <c r="AC124" i="1"/>
  <c r="AE124" i="1" s="1"/>
  <c r="BI124" i="1" s="1"/>
  <c r="AI124" i="1" s="1"/>
  <c r="U124" i="1" s="1"/>
  <c r="AA120" i="1"/>
  <c r="AC116" i="1"/>
  <c r="AE116" i="1" s="1"/>
  <c r="BI116" i="1" s="1"/>
  <c r="AI116" i="1" s="1"/>
  <c r="U116" i="1" s="1"/>
  <c r="AA112" i="1"/>
  <c r="Y109" i="1"/>
  <c r="Y107" i="1"/>
  <c r="AC105" i="1"/>
  <c r="AC103" i="1"/>
  <c r="AC98" i="1"/>
  <c r="Y89" i="1"/>
  <c r="Y87" i="1"/>
  <c r="AC85" i="1"/>
  <c r="AC83" i="1"/>
  <c r="AE83" i="1" s="1"/>
  <c r="BI83" i="1" s="1"/>
  <c r="AI83" i="1" s="1"/>
  <c r="U83" i="1" s="1"/>
  <c r="AC78" i="1"/>
  <c r="AC74" i="1"/>
  <c r="AC62" i="1"/>
  <c r="Z60" i="1"/>
  <c r="AD60" i="1" s="1"/>
  <c r="Z58" i="1"/>
  <c r="Z23" i="1"/>
  <c r="Z13" i="1"/>
  <c r="Z11" i="1"/>
  <c r="AC58" i="1"/>
  <c r="Y147" i="1"/>
  <c r="Y145" i="1"/>
  <c r="AC143" i="1"/>
  <c r="AC141" i="1"/>
  <c r="AC136" i="1"/>
  <c r="Y128" i="1"/>
  <c r="AA126" i="1"/>
  <c r="Y124" i="1"/>
  <c r="Y120" i="1"/>
  <c r="AA118" i="1"/>
  <c r="Y116" i="1"/>
  <c r="Y112" i="1"/>
  <c r="AA110" i="1"/>
  <c r="Y105" i="1"/>
  <c r="Y103" i="1"/>
  <c r="AC101" i="1"/>
  <c r="AC99" i="1"/>
  <c r="AC94" i="1"/>
  <c r="AC90" i="1"/>
  <c r="Y85" i="1"/>
  <c r="Y83" i="1"/>
  <c r="AC81" i="1"/>
  <c r="AC79" i="1"/>
  <c r="AE79" i="1" s="1"/>
  <c r="BI79" i="1" s="1"/>
  <c r="AI79" i="1" s="1"/>
  <c r="U79" i="1" s="1"/>
  <c r="AC75" i="1"/>
  <c r="Y62" i="1"/>
  <c r="Z24" i="1"/>
  <c r="AD29" i="1"/>
  <c r="BH29" i="1" s="1"/>
  <c r="AG29" i="1" s="1"/>
  <c r="AA29" i="1"/>
  <c r="AD41" i="1"/>
  <c r="BH41" i="1" s="1"/>
  <c r="AG41" i="1" s="1"/>
  <c r="AA41" i="1"/>
  <c r="AD37" i="1"/>
  <c r="BH37" i="1" s="1"/>
  <c r="AG37" i="1" s="1"/>
  <c r="AA37" i="1"/>
  <c r="AD33" i="1"/>
  <c r="BH33" i="1" s="1"/>
  <c r="AG33" i="1" s="1"/>
  <c r="AA33" i="1"/>
  <c r="Y148" i="1"/>
  <c r="Y144" i="1"/>
  <c r="Y140" i="1"/>
  <c r="Y136" i="1"/>
  <c r="Y132" i="1"/>
  <c r="AC130" i="1"/>
  <c r="AE130" i="1" s="1"/>
  <c r="BI130" i="1" s="1"/>
  <c r="AC129" i="1"/>
  <c r="AE129" i="1" s="1"/>
  <c r="BI129" i="1" s="1"/>
  <c r="Y126" i="1"/>
  <c r="AC122" i="1"/>
  <c r="AE122" i="1" s="1"/>
  <c r="BI122" i="1" s="1"/>
  <c r="AI122" i="1" s="1"/>
  <c r="U122" i="1" s="1"/>
  <c r="AC121" i="1"/>
  <c r="AE121" i="1" s="1"/>
  <c r="BI121" i="1" s="1"/>
  <c r="AI121" i="1" s="1"/>
  <c r="U121" i="1" s="1"/>
  <c r="Y118" i="1"/>
  <c r="AC114" i="1"/>
  <c r="AE114" i="1" s="1"/>
  <c r="BI114" i="1" s="1"/>
  <c r="AI114" i="1" s="1"/>
  <c r="U114" i="1" s="1"/>
  <c r="AC113" i="1"/>
  <c r="AE113" i="1" s="1"/>
  <c r="BI113" i="1" s="1"/>
  <c r="AI113" i="1" s="1"/>
  <c r="U113" i="1" s="1"/>
  <c r="Y110" i="1"/>
  <c r="Y106" i="1"/>
  <c r="Y102" i="1"/>
  <c r="Y98" i="1"/>
  <c r="Y94" i="1"/>
  <c r="Y90" i="1"/>
  <c r="Y86" i="1"/>
  <c r="Y82" i="1"/>
  <c r="Y78" i="1"/>
  <c r="Y74" i="1"/>
  <c r="Y68" i="1"/>
  <c r="AC64" i="1"/>
  <c r="Y60" i="1"/>
  <c r="AC56" i="1"/>
  <c r="Y52" i="1"/>
  <c r="AA49" i="1"/>
  <c r="AA47" i="1"/>
  <c r="AA45" i="1"/>
  <c r="AA43" i="1"/>
  <c r="AA35" i="1"/>
  <c r="AA27" i="1"/>
  <c r="Z18" i="1"/>
  <c r="Z14" i="1"/>
  <c r="Z9" i="1"/>
  <c r="Z8" i="1"/>
  <c r="AC142" i="1"/>
  <c r="AC138" i="1"/>
  <c r="AC134" i="1"/>
  <c r="AA122" i="1"/>
  <c r="AA114" i="1"/>
  <c r="AC108" i="1"/>
  <c r="AC104" i="1"/>
  <c r="AE104" i="1" s="1"/>
  <c r="BI104" i="1" s="1"/>
  <c r="AI104" i="1" s="1"/>
  <c r="U104" i="1" s="1"/>
  <c r="AC100" i="1"/>
  <c r="AC96" i="1"/>
  <c r="AC92" i="1"/>
  <c r="AC88" i="1"/>
  <c r="AE88" i="1" s="1"/>
  <c r="BI88" i="1" s="1"/>
  <c r="AI88" i="1" s="1"/>
  <c r="U88" i="1" s="1"/>
  <c r="AC84" i="1"/>
  <c r="AC80" i="1"/>
  <c r="AC76" i="1"/>
  <c r="AC72" i="1"/>
  <c r="AE72" i="1" s="1"/>
  <c r="BI72" i="1" s="1"/>
  <c r="AI72" i="1" s="1"/>
  <c r="U72" i="1" s="1"/>
  <c r="Z64" i="1"/>
  <c r="Z56" i="1"/>
  <c r="AD12" i="1"/>
  <c r="BH12" i="1" s="1"/>
  <c r="AG12" i="1" s="1"/>
  <c r="AC150" i="1"/>
  <c r="AC146" i="1"/>
  <c r="AA130" i="1"/>
  <c r="AC151" i="1"/>
  <c r="Y150" i="1"/>
  <c r="Y146" i="1"/>
  <c r="Y142" i="1"/>
  <c r="Y138" i="1"/>
  <c r="Y134" i="1"/>
  <c r="Y130" i="1"/>
  <c r="AC126" i="1"/>
  <c r="AE126" i="1" s="1"/>
  <c r="BI126" i="1" s="1"/>
  <c r="AI126" i="1" s="1"/>
  <c r="U126" i="1" s="1"/>
  <c r="AC125" i="1"/>
  <c r="AE125" i="1" s="1"/>
  <c r="BI125" i="1" s="1"/>
  <c r="AI125" i="1" s="1"/>
  <c r="U125" i="1" s="1"/>
  <c r="AA124" i="1"/>
  <c r="Y122" i="1"/>
  <c r="AC118" i="1"/>
  <c r="AE118" i="1" s="1"/>
  <c r="BI118" i="1" s="1"/>
  <c r="AC117" i="1"/>
  <c r="AE117" i="1" s="1"/>
  <c r="BI117" i="1" s="1"/>
  <c r="AI117" i="1" s="1"/>
  <c r="U117" i="1" s="1"/>
  <c r="AA116" i="1"/>
  <c r="Y114" i="1"/>
  <c r="AC110" i="1"/>
  <c r="AE110" i="1" s="1"/>
  <c r="BI110" i="1" s="1"/>
  <c r="AI110" i="1" s="1"/>
  <c r="U110" i="1" s="1"/>
  <c r="Y108" i="1"/>
  <c r="Y104" i="1"/>
  <c r="Y100" i="1"/>
  <c r="Y96" i="1"/>
  <c r="AC93" i="1"/>
  <c r="Y92" i="1"/>
  <c r="Y88" i="1"/>
  <c r="Y84" i="1"/>
  <c r="Y80" i="1"/>
  <c r="AC77" i="1"/>
  <c r="Y76" i="1"/>
  <c r="AC73" i="1"/>
  <c r="Y72" i="1"/>
  <c r="AA39" i="1"/>
  <c r="AA31" i="1"/>
  <c r="Z21" i="1"/>
  <c r="Z20" i="1"/>
  <c r="Z19" i="1"/>
  <c r="Z17" i="1"/>
  <c r="Z16" i="1"/>
  <c r="Z15" i="1"/>
  <c r="AD148" i="1"/>
  <c r="AA148" i="1"/>
  <c r="AD140" i="1"/>
  <c r="BH140" i="1" s="1"/>
  <c r="AG140" i="1" s="1"/>
  <c r="AA140" i="1"/>
  <c r="AD136" i="1"/>
  <c r="AA136" i="1"/>
  <c r="AD149" i="1"/>
  <c r="AA149" i="1"/>
  <c r="AD145" i="1"/>
  <c r="BH145" i="1" s="1"/>
  <c r="AG145" i="1" s="1"/>
  <c r="AA145" i="1"/>
  <c r="AD141" i="1"/>
  <c r="BH141" i="1" s="1"/>
  <c r="AG141" i="1" s="1"/>
  <c r="AA141" i="1"/>
  <c r="AD137" i="1"/>
  <c r="AA137" i="1"/>
  <c r="AD133" i="1"/>
  <c r="AA133" i="1"/>
  <c r="AD150" i="1"/>
  <c r="BH150" i="1" s="1"/>
  <c r="AG150" i="1" s="1"/>
  <c r="AA150" i="1"/>
  <c r="AD146" i="1"/>
  <c r="BH146" i="1" s="1"/>
  <c r="AG146" i="1" s="1"/>
  <c r="AA146" i="1"/>
  <c r="AD142" i="1"/>
  <c r="BH142" i="1" s="1"/>
  <c r="AG142" i="1" s="1"/>
  <c r="AA142" i="1"/>
  <c r="AD138" i="1"/>
  <c r="AA138" i="1"/>
  <c r="AD134" i="1"/>
  <c r="AA134" i="1"/>
  <c r="AA46" i="1"/>
  <c r="AD46" i="1"/>
  <c r="BH46" i="1" s="1"/>
  <c r="AG46" i="1" s="1"/>
  <c r="AD151" i="1"/>
  <c r="AE151" i="1" s="1"/>
  <c r="AA151" i="1"/>
  <c r="AB151" i="1" s="1"/>
  <c r="AD147" i="1"/>
  <c r="AA147" i="1"/>
  <c r="AD143" i="1"/>
  <c r="AA143" i="1"/>
  <c r="AD139" i="1"/>
  <c r="AA139" i="1"/>
  <c r="AD135" i="1"/>
  <c r="AA135" i="1"/>
  <c r="AD144" i="1"/>
  <c r="AA144" i="1"/>
  <c r="AD132" i="1"/>
  <c r="BH132" i="1" s="1"/>
  <c r="AG132" i="1" s="1"/>
  <c r="AA132" i="1"/>
  <c r="Y50" i="1"/>
  <c r="AC50" i="1"/>
  <c r="Y71" i="1"/>
  <c r="Z71" i="1"/>
  <c r="Y69" i="1"/>
  <c r="Z69" i="1"/>
  <c r="Y67" i="1"/>
  <c r="Z67" i="1"/>
  <c r="Y59" i="1"/>
  <c r="Z59" i="1"/>
  <c r="Y55" i="1"/>
  <c r="Z55" i="1"/>
  <c r="Y53" i="1"/>
  <c r="Z53" i="1"/>
  <c r="Y42" i="1"/>
  <c r="AC42" i="1"/>
  <c r="Z42" i="1"/>
  <c r="Y30" i="1"/>
  <c r="AC30" i="1"/>
  <c r="Z30" i="1"/>
  <c r="AA131" i="1"/>
  <c r="AA129" i="1"/>
  <c r="AA127" i="1"/>
  <c r="AA125" i="1"/>
  <c r="AA123" i="1"/>
  <c r="AA121" i="1"/>
  <c r="AA119" i="1"/>
  <c r="AA117" i="1"/>
  <c r="AA115" i="1"/>
  <c r="AA113" i="1"/>
  <c r="AA111" i="1"/>
  <c r="AD109" i="1"/>
  <c r="BH109" i="1" s="1"/>
  <c r="AG109" i="1" s="1"/>
  <c r="AA109" i="1"/>
  <c r="AD108" i="1"/>
  <c r="BH108" i="1" s="1"/>
  <c r="AG108" i="1" s="1"/>
  <c r="AA108" i="1"/>
  <c r="AD107" i="1"/>
  <c r="BH107" i="1" s="1"/>
  <c r="AG107" i="1" s="1"/>
  <c r="AA107" i="1"/>
  <c r="AD106" i="1"/>
  <c r="AA106" i="1"/>
  <c r="AD105" i="1"/>
  <c r="BH105" i="1" s="1"/>
  <c r="AG105" i="1" s="1"/>
  <c r="AA105" i="1"/>
  <c r="AD104" i="1"/>
  <c r="BH104" i="1" s="1"/>
  <c r="AG104" i="1" s="1"/>
  <c r="AA104" i="1"/>
  <c r="AD103" i="1"/>
  <c r="BH103" i="1" s="1"/>
  <c r="AG103" i="1" s="1"/>
  <c r="AA103" i="1"/>
  <c r="AD102" i="1"/>
  <c r="AA102" i="1"/>
  <c r="AD101" i="1"/>
  <c r="BH101" i="1" s="1"/>
  <c r="AG101" i="1" s="1"/>
  <c r="AA101" i="1"/>
  <c r="AD100" i="1"/>
  <c r="BH100" i="1" s="1"/>
  <c r="AA100" i="1"/>
  <c r="AD99" i="1"/>
  <c r="BH99" i="1" s="1"/>
  <c r="AG99" i="1" s="1"/>
  <c r="AA99" i="1"/>
  <c r="AD98" i="1"/>
  <c r="AA98" i="1"/>
  <c r="AD97" i="1"/>
  <c r="BH97" i="1" s="1"/>
  <c r="AA97" i="1"/>
  <c r="AD96" i="1"/>
  <c r="BH96" i="1" s="1"/>
  <c r="AG96" i="1" s="1"/>
  <c r="AA96" i="1"/>
  <c r="AD95" i="1"/>
  <c r="BH95" i="1" s="1"/>
  <c r="AG95" i="1" s="1"/>
  <c r="AA95" i="1"/>
  <c r="AD94" i="1"/>
  <c r="BH94" i="1" s="1"/>
  <c r="AG94" i="1" s="1"/>
  <c r="AA94" i="1"/>
  <c r="AD93" i="1"/>
  <c r="BH93" i="1" s="1"/>
  <c r="AG93" i="1" s="1"/>
  <c r="AA93" i="1"/>
  <c r="AD92" i="1"/>
  <c r="AA92" i="1"/>
  <c r="AD91" i="1"/>
  <c r="BH91" i="1" s="1"/>
  <c r="AG91" i="1" s="1"/>
  <c r="AA91" i="1"/>
  <c r="AD90" i="1"/>
  <c r="AA90" i="1"/>
  <c r="AD89" i="1"/>
  <c r="BH89" i="1" s="1"/>
  <c r="AG89" i="1" s="1"/>
  <c r="AA89" i="1"/>
  <c r="AD88" i="1"/>
  <c r="BH88" i="1" s="1"/>
  <c r="AG88" i="1" s="1"/>
  <c r="AA88" i="1"/>
  <c r="AD87" i="1"/>
  <c r="BH87" i="1" s="1"/>
  <c r="AG87" i="1" s="1"/>
  <c r="AA87" i="1"/>
  <c r="AD86" i="1"/>
  <c r="AA86" i="1"/>
  <c r="AD85" i="1"/>
  <c r="BH85" i="1" s="1"/>
  <c r="AG85" i="1" s="1"/>
  <c r="AA85" i="1"/>
  <c r="AD84" i="1"/>
  <c r="BH84" i="1" s="1"/>
  <c r="AG84" i="1" s="1"/>
  <c r="AA84" i="1"/>
  <c r="AD83" i="1"/>
  <c r="BH83" i="1" s="1"/>
  <c r="AG83" i="1" s="1"/>
  <c r="AA83" i="1"/>
  <c r="AD82" i="1"/>
  <c r="AA82" i="1"/>
  <c r="AD81" i="1"/>
  <c r="BH81" i="1" s="1"/>
  <c r="AG81" i="1" s="1"/>
  <c r="AA81" i="1"/>
  <c r="AD80" i="1"/>
  <c r="BH80" i="1" s="1"/>
  <c r="AG80" i="1" s="1"/>
  <c r="AA80" i="1"/>
  <c r="AD79" i="1"/>
  <c r="BH79" i="1" s="1"/>
  <c r="AG79" i="1" s="1"/>
  <c r="AA79" i="1"/>
  <c r="AD78" i="1"/>
  <c r="AA78" i="1"/>
  <c r="AD77" i="1"/>
  <c r="BH77" i="1" s="1"/>
  <c r="AG77" i="1" s="1"/>
  <c r="AA77" i="1"/>
  <c r="AD76" i="1"/>
  <c r="BH76" i="1" s="1"/>
  <c r="AG76" i="1" s="1"/>
  <c r="AA76" i="1"/>
  <c r="AD75" i="1"/>
  <c r="BH75" i="1" s="1"/>
  <c r="AG75" i="1" s="1"/>
  <c r="AA75" i="1"/>
  <c r="AD74" i="1"/>
  <c r="AA74" i="1"/>
  <c r="AD73" i="1"/>
  <c r="BH73" i="1" s="1"/>
  <c r="AG73" i="1" s="1"/>
  <c r="AA73" i="1"/>
  <c r="AD72" i="1"/>
  <c r="BH72" i="1" s="1"/>
  <c r="AG72" i="1" s="1"/>
  <c r="AA72" i="1"/>
  <c r="AD70" i="1"/>
  <c r="BH70" i="1" s="1"/>
  <c r="AG70" i="1" s="1"/>
  <c r="AD68" i="1"/>
  <c r="AD66" i="1"/>
  <c r="AD62" i="1"/>
  <c r="BH62" i="1" s="1"/>
  <c r="AG62" i="1" s="1"/>
  <c r="AD58" i="1"/>
  <c r="AD54" i="1"/>
  <c r="BH54" i="1" s="1"/>
  <c r="AG54" i="1" s="1"/>
  <c r="AD52" i="1"/>
  <c r="AC131" i="1"/>
  <c r="AE131" i="1" s="1"/>
  <c r="BI131" i="1" s="1"/>
  <c r="AI131" i="1" s="1"/>
  <c r="U131" i="1" s="1"/>
  <c r="Y65" i="1"/>
  <c r="Z65" i="1"/>
  <c r="Y63" i="1"/>
  <c r="Z63" i="1"/>
  <c r="Y61" i="1"/>
  <c r="Z61" i="1"/>
  <c r="Y57" i="1"/>
  <c r="Z57" i="1"/>
  <c r="Y51" i="1"/>
  <c r="Z51" i="1"/>
  <c r="Y38" i="1"/>
  <c r="AC38" i="1"/>
  <c r="Z38" i="1"/>
  <c r="Y34" i="1"/>
  <c r="AC34" i="1"/>
  <c r="Z34" i="1"/>
  <c r="Y26" i="1"/>
  <c r="AC26" i="1"/>
  <c r="Z26" i="1"/>
  <c r="AA14" i="1"/>
  <c r="AD14" i="1"/>
  <c r="BH14" i="1" s="1"/>
  <c r="AG14" i="1" s="1"/>
  <c r="Y131" i="1"/>
  <c r="Y129" i="1"/>
  <c r="Y127" i="1"/>
  <c r="Y125" i="1"/>
  <c r="Y123" i="1"/>
  <c r="Y121" i="1"/>
  <c r="Y119" i="1"/>
  <c r="Y117" i="1"/>
  <c r="Y115" i="1"/>
  <c r="Y113" i="1"/>
  <c r="Y111" i="1"/>
  <c r="AE109" i="1"/>
  <c r="BI109" i="1" s="1"/>
  <c r="AI109" i="1" s="1"/>
  <c r="U109" i="1" s="1"/>
  <c r="AE108" i="1"/>
  <c r="BI108" i="1" s="1"/>
  <c r="AI108" i="1" s="1"/>
  <c r="U108" i="1" s="1"/>
  <c r="AE105" i="1"/>
  <c r="BI105" i="1" s="1"/>
  <c r="AI105" i="1" s="1"/>
  <c r="U105" i="1" s="1"/>
  <c r="AE99" i="1"/>
  <c r="BI99" i="1" s="1"/>
  <c r="AI99" i="1" s="1"/>
  <c r="U99" i="1" s="1"/>
  <c r="AE95" i="1"/>
  <c r="BI95" i="1" s="1"/>
  <c r="AI95" i="1" s="1"/>
  <c r="U95" i="1" s="1"/>
  <c r="AE93" i="1"/>
  <c r="BI93" i="1" s="1"/>
  <c r="AI93" i="1" s="1"/>
  <c r="U93" i="1" s="1"/>
  <c r="AE91" i="1"/>
  <c r="BI91" i="1" s="1"/>
  <c r="AI91" i="1" s="1"/>
  <c r="U91" i="1" s="1"/>
  <c r="AE87" i="1"/>
  <c r="BI87" i="1" s="1"/>
  <c r="AI87" i="1" s="1"/>
  <c r="U87" i="1" s="1"/>
  <c r="AE77" i="1"/>
  <c r="BI77" i="1" s="1"/>
  <c r="AI77" i="1" s="1"/>
  <c r="U77" i="1" s="1"/>
  <c r="AE76" i="1"/>
  <c r="BI76" i="1" s="1"/>
  <c r="AI76" i="1" s="1"/>
  <c r="U76" i="1" s="1"/>
  <c r="AE75" i="1"/>
  <c r="BI75" i="1" s="1"/>
  <c r="AI75" i="1" s="1"/>
  <c r="U75" i="1" s="1"/>
  <c r="AC71" i="1"/>
  <c r="AC69" i="1"/>
  <c r="AC67" i="1"/>
  <c r="AC65" i="1"/>
  <c r="AC63" i="1"/>
  <c r="AC61" i="1"/>
  <c r="AC59" i="1"/>
  <c r="AC57" i="1"/>
  <c r="AC55" i="1"/>
  <c r="AC53" i="1"/>
  <c r="AC51" i="1"/>
  <c r="Z50" i="1"/>
  <c r="Y46" i="1"/>
  <c r="AC46" i="1"/>
  <c r="Y40" i="1"/>
  <c r="AC40" i="1"/>
  <c r="Z40" i="1"/>
  <c r="Y36" i="1"/>
  <c r="AC36" i="1"/>
  <c r="Z36" i="1"/>
  <c r="Y32" i="1"/>
  <c r="AC32" i="1"/>
  <c r="Z32" i="1"/>
  <c r="Y28" i="1"/>
  <c r="AC28" i="1"/>
  <c r="Z28" i="1"/>
  <c r="AD17" i="1"/>
  <c r="BH17" i="1" s="1"/>
  <c r="AG17" i="1" s="1"/>
  <c r="AE70" i="1"/>
  <c r="BI70" i="1" s="1"/>
  <c r="AE54" i="1"/>
  <c r="BI54" i="1" s="1"/>
  <c r="AI54" i="1" s="1"/>
  <c r="U54" i="1" s="1"/>
  <c r="AA22" i="1"/>
  <c r="AD22" i="1"/>
  <c r="BH22" i="1" s="1"/>
  <c r="AG22" i="1" s="1"/>
  <c r="Y48" i="1"/>
  <c r="AC48" i="1"/>
  <c r="AE48" i="1" s="1"/>
  <c r="BI48" i="1" s="1"/>
  <c r="AI48" i="1" s="1"/>
  <c r="U48" i="1" s="1"/>
  <c r="Y44" i="1"/>
  <c r="AC44" i="1"/>
  <c r="AD10" i="1"/>
  <c r="BH10" i="1" s="1"/>
  <c r="AG10" i="1" s="1"/>
  <c r="Y49" i="1"/>
  <c r="AC49" i="1"/>
  <c r="AE49" i="1" s="1"/>
  <c r="BI49" i="1" s="1"/>
  <c r="AI49" i="1" s="1"/>
  <c r="U49" i="1" s="1"/>
  <c r="Y47" i="1"/>
  <c r="AC47" i="1"/>
  <c r="AE47" i="1" s="1"/>
  <c r="BI47" i="1" s="1"/>
  <c r="Y45" i="1"/>
  <c r="AC45" i="1"/>
  <c r="AE45" i="1" s="1"/>
  <c r="BI45" i="1" s="1"/>
  <c r="AI45" i="1" s="1"/>
  <c r="U45" i="1" s="1"/>
  <c r="Y43" i="1"/>
  <c r="AC43" i="1"/>
  <c r="AE43" i="1" s="1"/>
  <c r="BI43" i="1" s="1"/>
  <c r="Y41" i="1"/>
  <c r="AC41" i="1"/>
  <c r="AE41" i="1" s="1"/>
  <c r="BI41" i="1" s="1"/>
  <c r="AI41" i="1" s="1"/>
  <c r="U41" i="1" s="1"/>
  <c r="Y39" i="1"/>
  <c r="AC39" i="1"/>
  <c r="AE39" i="1" s="1"/>
  <c r="BI39" i="1" s="1"/>
  <c r="AI39" i="1" s="1"/>
  <c r="U39" i="1" s="1"/>
  <c r="Y37" i="1"/>
  <c r="AC37" i="1"/>
  <c r="Y35" i="1"/>
  <c r="AC35" i="1"/>
  <c r="AE35" i="1" s="1"/>
  <c r="BI35" i="1" s="1"/>
  <c r="AI35" i="1" s="1"/>
  <c r="U35" i="1" s="1"/>
  <c r="Y33" i="1"/>
  <c r="AC33" i="1"/>
  <c r="Y31" i="1"/>
  <c r="AC31" i="1"/>
  <c r="AE31" i="1" s="1"/>
  <c r="BI31" i="1" s="1"/>
  <c r="AI31" i="1" s="1"/>
  <c r="U31" i="1" s="1"/>
  <c r="Y29" i="1"/>
  <c r="AC29" i="1"/>
  <c r="Y27" i="1"/>
  <c r="AC27" i="1"/>
  <c r="AE27" i="1" s="1"/>
  <c r="BI27" i="1" s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E10" i="1" s="1"/>
  <c r="BI10" i="1" s="1"/>
  <c r="AC9" i="1"/>
  <c r="AC8" i="1"/>
  <c r="X7" i="1"/>
  <c r="S7" i="1"/>
  <c r="AC7" i="1" s="1"/>
  <c r="V7" i="1" l="1"/>
  <c r="AA10" i="1"/>
  <c r="AE81" i="1"/>
  <c r="BI81" i="1" s="1"/>
  <c r="AI81" i="1" s="1"/>
  <c r="U81" i="1" s="1"/>
  <c r="AE62" i="1"/>
  <c r="BI62" i="1" s="1"/>
  <c r="AE85" i="1"/>
  <c r="BI85" i="1" s="1"/>
  <c r="AI85" i="1" s="1"/>
  <c r="U85" i="1" s="1"/>
  <c r="AE103" i="1"/>
  <c r="BI103" i="1" s="1"/>
  <c r="AI103" i="1" s="1"/>
  <c r="U103" i="1" s="1"/>
  <c r="AI120" i="1"/>
  <c r="U120" i="1" s="1"/>
  <c r="AI43" i="1"/>
  <c r="U43" i="1" s="1"/>
  <c r="AI70" i="1"/>
  <c r="U70" i="1" s="1"/>
  <c r="AI27" i="1"/>
  <c r="U27" i="1" s="1"/>
  <c r="AE29" i="1"/>
  <c r="BI29" i="1" s="1"/>
  <c r="AI29" i="1" s="1"/>
  <c r="U29" i="1" s="1"/>
  <c r="AE37" i="1"/>
  <c r="BI37" i="1" s="1"/>
  <c r="AI37" i="1" s="1"/>
  <c r="U37" i="1" s="1"/>
  <c r="AE44" i="1"/>
  <c r="BI44" i="1" s="1"/>
  <c r="AI44" i="1" s="1"/>
  <c r="U44" i="1" s="1"/>
  <c r="AE73" i="1"/>
  <c r="BI73" i="1" s="1"/>
  <c r="AI73" i="1" s="1"/>
  <c r="U73" i="1" s="1"/>
  <c r="AE80" i="1"/>
  <c r="BI80" i="1" s="1"/>
  <c r="AI80" i="1" s="1"/>
  <c r="U80" i="1" s="1"/>
  <c r="AE96" i="1"/>
  <c r="BI96" i="1" s="1"/>
  <c r="AI96" i="1" s="1"/>
  <c r="U96" i="1" s="1"/>
  <c r="AI118" i="1"/>
  <c r="U118" i="1" s="1"/>
  <c r="AI130" i="1"/>
  <c r="U130" i="1" s="1"/>
  <c r="AI62" i="1"/>
  <c r="U62" i="1" s="1"/>
  <c r="AE119" i="1"/>
  <c r="BI119" i="1" s="1"/>
  <c r="AI119" i="1" s="1"/>
  <c r="U119" i="1" s="1"/>
  <c r="AE46" i="1"/>
  <c r="BI46" i="1" s="1"/>
  <c r="AI46" i="1" s="1"/>
  <c r="U46" i="1" s="1"/>
  <c r="AE145" i="1"/>
  <c r="BI145" i="1" s="1"/>
  <c r="AI145" i="1" s="1"/>
  <c r="U145" i="1" s="1"/>
  <c r="AE101" i="1"/>
  <c r="BI101" i="1" s="1"/>
  <c r="AI101" i="1" s="1"/>
  <c r="U101" i="1" s="1"/>
  <c r="AE141" i="1"/>
  <c r="BI141" i="1" s="1"/>
  <c r="AI141" i="1" s="1"/>
  <c r="U141" i="1" s="1"/>
  <c r="AI129" i="1"/>
  <c r="U129" i="1" s="1"/>
  <c r="AI112" i="1"/>
  <c r="U112" i="1" s="1"/>
  <c r="AI128" i="1"/>
  <c r="U128" i="1" s="1"/>
  <c r="AE60" i="1"/>
  <c r="BI60" i="1" s="1"/>
  <c r="BH60" i="1"/>
  <c r="AG60" i="1" s="1"/>
  <c r="AB14" i="1"/>
  <c r="BF14" i="1"/>
  <c r="AH14" i="1" s="1"/>
  <c r="AB73" i="1"/>
  <c r="BF73" i="1"/>
  <c r="AH73" i="1" s="1"/>
  <c r="AB81" i="1"/>
  <c r="BF81" i="1"/>
  <c r="AH81" i="1" s="1"/>
  <c r="AB89" i="1"/>
  <c r="BF89" i="1"/>
  <c r="AH89" i="1" s="1"/>
  <c r="AB95" i="1"/>
  <c r="BF95" i="1"/>
  <c r="AH95" i="1" s="1"/>
  <c r="AB99" i="1"/>
  <c r="BF99" i="1"/>
  <c r="AH99" i="1" s="1"/>
  <c r="AB107" i="1"/>
  <c r="BF107" i="1"/>
  <c r="AH107" i="1" s="1"/>
  <c r="AB123" i="1"/>
  <c r="BF123" i="1"/>
  <c r="AH123" i="1" s="1"/>
  <c r="AE144" i="1"/>
  <c r="BI144" i="1" s="1"/>
  <c r="AI144" i="1" s="1"/>
  <c r="U144" i="1" s="1"/>
  <c r="BH144" i="1"/>
  <c r="AG144" i="1" s="1"/>
  <c r="AE133" i="1"/>
  <c r="BI133" i="1" s="1"/>
  <c r="AI133" i="1" s="1"/>
  <c r="U133" i="1" s="1"/>
  <c r="BH133" i="1"/>
  <c r="AG133" i="1" s="1"/>
  <c r="AB130" i="1"/>
  <c r="BF130" i="1"/>
  <c r="AH130" i="1" s="1"/>
  <c r="AD18" i="1"/>
  <c r="BH18" i="1" s="1"/>
  <c r="AG18" i="1" s="1"/>
  <c r="AD25" i="1"/>
  <c r="BH25" i="1" s="1"/>
  <c r="AG25" i="1" s="1"/>
  <c r="AB54" i="1"/>
  <c r="BF54" i="1"/>
  <c r="AH54" i="1" s="1"/>
  <c r="AE12" i="1"/>
  <c r="BI12" i="1" s="1"/>
  <c r="AI12" i="1" s="1"/>
  <c r="U12" i="1" s="1"/>
  <c r="AA18" i="1"/>
  <c r="AB117" i="1"/>
  <c r="BF117" i="1"/>
  <c r="AH117" i="1" s="1"/>
  <c r="AB125" i="1"/>
  <c r="BF125" i="1"/>
  <c r="AH125" i="1" s="1"/>
  <c r="AB132" i="1"/>
  <c r="BF132" i="1"/>
  <c r="AH132" i="1" s="1"/>
  <c r="AB135" i="1"/>
  <c r="BF135" i="1"/>
  <c r="AH135" i="1" s="1"/>
  <c r="AB147" i="1"/>
  <c r="BF147" i="1"/>
  <c r="AH147" i="1" s="1"/>
  <c r="AE134" i="1"/>
  <c r="BI134" i="1" s="1"/>
  <c r="AI134" i="1" s="1"/>
  <c r="U134" i="1" s="1"/>
  <c r="BH134" i="1"/>
  <c r="AG134" i="1" s="1"/>
  <c r="AB142" i="1"/>
  <c r="BF142" i="1"/>
  <c r="AH142" i="1" s="1"/>
  <c r="AB150" i="1"/>
  <c r="BF150" i="1"/>
  <c r="AH150" i="1" s="1"/>
  <c r="AB137" i="1"/>
  <c r="BF137" i="1"/>
  <c r="AH137" i="1" s="1"/>
  <c r="AB145" i="1"/>
  <c r="BF145" i="1"/>
  <c r="AH145" i="1" s="1"/>
  <c r="AB136" i="1"/>
  <c r="BF136" i="1"/>
  <c r="AH136" i="1" s="1"/>
  <c r="AB148" i="1"/>
  <c r="BF148" i="1"/>
  <c r="AH148" i="1" s="1"/>
  <c r="AA17" i="1"/>
  <c r="AB31" i="1"/>
  <c r="BF31" i="1"/>
  <c r="AH31" i="1" s="1"/>
  <c r="AE146" i="1"/>
  <c r="BI146" i="1" s="1"/>
  <c r="AI146" i="1" s="1"/>
  <c r="U146" i="1" s="1"/>
  <c r="AA64" i="1"/>
  <c r="AB122" i="1"/>
  <c r="BF122" i="1"/>
  <c r="AH122" i="1" s="1"/>
  <c r="AA25" i="1"/>
  <c r="AB45" i="1"/>
  <c r="BF45" i="1"/>
  <c r="AH45" i="1" s="1"/>
  <c r="AB110" i="1"/>
  <c r="BF110" i="1"/>
  <c r="AH110" i="1" s="1"/>
  <c r="AE111" i="1"/>
  <c r="BI111" i="1" s="1"/>
  <c r="AI111" i="1" s="1"/>
  <c r="U111" i="1" s="1"/>
  <c r="AB12" i="1"/>
  <c r="BF12" i="1"/>
  <c r="AH12" i="1" s="1"/>
  <c r="AE68" i="1"/>
  <c r="BI68" i="1" s="1"/>
  <c r="BH68" i="1"/>
  <c r="AG68" i="1" s="1"/>
  <c r="AB75" i="1"/>
  <c r="BF75" i="1"/>
  <c r="AH75" i="1" s="1"/>
  <c r="AB79" i="1"/>
  <c r="BF79" i="1"/>
  <c r="AH79" i="1" s="1"/>
  <c r="AB83" i="1"/>
  <c r="BF83" i="1"/>
  <c r="AH83" i="1" s="1"/>
  <c r="AB87" i="1"/>
  <c r="BF87" i="1"/>
  <c r="AH87" i="1" s="1"/>
  <c r="AB93" i="1"/>
  <c r="BF93" i="1"/>
  <c r="AH93" i="1" s="1"/>
  <c r="AB101" i="1"/>
  <c r="BF101" i="1"/>
  <c r="AH101" i="1" s="1"/>
  <c r="AB109" i="1"/>
  <c r="BF109" i="1"/>
  <c r="AH109" i="1" s="1"/>
  <c r="AE139" i="1"/>
  <c r="BI139" i="1" s="1"/>
  <c r="AI139" i="1" s="1"/>
  <c r="U139" i="1" s="1"/>
  <c r="BH139" i="1"/>
  <c r="AG139" i="1" s="1"/>
  <c r="AB114" i="1"/>
  <c r="BF114" i="1"/>
  <c r="AH114" i="1" s="1"/>
  <c r="AB128" i="1"/>
  <c r="BF128" i="1"/>
  <c r="AH128" i="1" s="1"/>
  <c r="AB22" i="1"/>
  <c r="BF22" i="1"/>
  <c r="AH22" i="1" s="1"/>
  <c r="AE52" i="1"/>
  <c r="BI52" i="1" s="1"/>
  <c r="BH52" i="1"/>
  <c r="AG52" i="1" s="1"/>
  <c r="AB72" i="1"/>
  <c r="BF72" i="1"/>
  <c r="AH72" i="1" s="1"/>
  <c r="AB74" i="1"/>
  <c r="BF74" i="1"/>
  <c r="AH74" i="1" s="1"/>
  <c r="AB76" i="1"/>
  <c r="BF76" i="1"/>
  <c r="AH76" i="1" s="1"/>
  <c r="AB78" i="1"/>
  <c r="BF78" i="1"/>
  <c r="AH78" i="1" s="1"/>
  <c r="AB80" i="1"/>
  <c r="BF80" i="1"/>
  <c r="AH80" i="1" s="1"/>
  <c r="AB82" i="1"/>
  <c r="BF82" i="1"/>
  <c r="AH82" i="1" s="1"/>
  <c r="AB84" i="1"/>
  <c r="BF84" i="1"/>
  <c r="AH84" i="1" s="1"/>
  <c r="AB86" i="1"/>
  <c r="BF86" i="1"/>
  <c r="AH86" i="1" s="1"/>
  <c r="AB88" i="1"/>
  <c r="BF88" i="1"/>
  <c r="AH88" i="1" s="1"/>
  <c r="AB90" i="1"/>
  <c r="BF90" i="1"/>
  <c r="AH90" i="1" s="1"/>
  <c r="AB92" i="1"/>
  <c r="BF92" i="1"/>
  <c r="AH92" i="1" s="1"/>
  <c r="AB94" i="1"/>
  <c r="BF94" i="1"/>
  <c r="AH94" i="1" s="1"/>
  <c r="AB96" i="1"/>
  <c r="BF96" i="1"/>
  <c r="AH96" i="1" s="1"/>
  <c r="AB98" i="1"/>
  <c r="BF98" i="1"/>
  <c r="AH98" i="1" s="1"/>
  <c r="AB100" i="1"/>
  <c r="BF100" i="1"/>
  <c r="AH100" i="1" s="1"/>
  <c r="AB102" i="1"/>
  <c r="BF102" i="1"/>
  <c r="AH102" i="1" s="1"/>
  <c r="AB104" i="1"/>
  <c r="BF104" i="1"/>
  <c r="AH104" i="1" s="1"/>
  <c r="AB106" i="1"/>
  <c r="BF106" i="1"/>
  <c r="AH106" i="1" s="1"/>
  <c r="AB108" i="1"/>
  <c r="BF108" i="1"/>
  <c r="AH108" i="1" s="1"/>
  <c r="AB111" i="1"/>
  <c r="BF111" i="1"/>
  <c r="AH111" i="1" s="1"/>
  <c r="AB119" i="1"/>
  <c r="BF119" i="1"/>
  <c r="AH119" i="1" s="1"/>
  <c r="AB127" i="1"/>
  <c r="BF127" i="1"/>
  <c r="AH127" i="1" s="1"/>
  <c r="AE135" i="1"/>
  <c r="BI135" i="1" s="1"/>
  <c r="AI135" i="1" s="1"/>
  <c r="U135" i="1" s="1"/>
  <c r="BH135" i="1"/>
  <c r="AG135" i="1" s="1"/>
  <c r="AB143" i="1"/>
  <c r="BF143" i="1"/>
  <c r="AH143" i="1" s="1"/>
  <c r="AE147" i="1"/>
  <c r="BI147" i="1" s="1"/>
  <c r="AI147" i="1" s="1"/>
  <c r="U147" i="1" s="1"/>
  <c r="BH147" i="1"/>
  <c r="AG147" i="1" s="1"/>
  <c r="AB46" i="1"/>
  <c r="BF46" i="1"/>
  <c r="AH46" i="1" s="1"/>
  <c r="AB138" i="1"/>
  <c r="BF138" i="1"/>
  <c r="AH138" i="1" s="1"/>
  <c r="AE137" i="1"/>
  <c r="BI137" i="1" s="1"/>
  <c r="AI137" i="1" s="1"/>
  <c r="U137" i="1" s="1"/>
  <c r="BH137" i="1"/>
  <c r="AG137" i="1" s="1"/>
  <c r="AE136" i="1"/>
  <c r="BI136" i="1" s="1"/>
  <c r="AI136" i="1" s="1"/>
  <c r="U136" i="1" s="1"/>
  <c r="BH136" i="1"/>
  <c r="AG136" i="1" s="1"/>
  <c r="AE148" i="1"/>
  <c r="BI148" i="1" s="1"/>
  <c r="AI148" i="1" s="1"/>
  <c r="U148" i="1" s="1"/>
  <c r="BH148" i="1"/>
  <c r="AG148" i="1" s="1"/>
  <c r="AB39" i="1"/>
  <c r="BF39" i="1"/>
  <c r="AH39" i="1" s="1"/>
  <c r="AB116" i="1"/>
  <c r="BF116" i="1"/>
  <c r="AH116" i="1" s="1"/>
  <c r="AB124" i="1"/>
  <c r="BF124" i="1"/>
  <c r="AH124" i="1" s="1"/>
  <c r="AB27" i="1"/>
  <c r="BF27" i="1"/>
  <c r="AH27" i="1" s="1"/>
  <c r="AB47" i="1"/>
  <c r="BF47" i="1"/>
  <c r="AH47" i="1" s="1"/>
  <c r="AB37" i="1"/>
  <c r="BF37" i="1"/>
  <c r="AH37" i="1" s="1"/>
  <c r="AB29" i="1"/>
  <c r="BF29" i="1"/>
  <c r="AH29" i="1" s="1"/>
  <c r="AA58" i="1"/>
  <c r="AB120" i="1"/>
  <c r="BF120" i="1"/>
  <c r="AH120" i="1" s="1"/>
  <c r="AB48" i="1"/>
  <c r="BF48" i="1"/>
  <c r="AH48" i="1" s="1"/>
  <c r="AB66" i="1"/>
  <c r="BF66" i="1"/>
  <c r="AH66" i="1" s="1"/>
  <c r="AA52" i="1"/>
  <c r="AB10" i="1"/>
  <c r="BF10" i="1"/>
  <c r="AH10" i="1" s="1"/>
  <c r="AE58" i="1"/>
  <c r="BI58" i="1" s="1"/>
  <c r="BH58" i="1"/>
  <c r="AG58" i="1" s="1"/>
  <c r="AB77" i="1"/>
  <c r="BF77" i="1"/>
  <c r="AH77" i="1" s="1"/>
  <c r="AB85" i="1"/>
  <c r="BF85" i="1"/>
  <c r="AH85" i="1" s="1"/>
  <c r="AB91" i="1"/>
  <c r="BF91" i="1"/>
  <c r="AH91" i="1" s="1"/>
  <c r="AB97" i="1"/>
  <c r="BF97" i="1"/>
  <c r="AH97" i="1" s="1"/>
  <c r="AB103" i="1"/>
  <c r="BF103" i="1"/>
  <c r="AH103" i="1" s="1"/>
  <c r="AB105" i="1"/>
  <c r="BF105" i="1"/>
  <c r="AH105" i="1" s="1"/>
  <c r="AB115" i="1"/>
  <c r="BF115" i="1"/>
  <c r="AH115" i="1" s="1"/>
  <c r="AB131" i="1"/>
  <c r="BF131" i="1"/>
  <c r="AH131" i="1" s="1"/>
  <c r="AB134" i="1"/>
  <c r="BF134" i="1"/>
  <c r="AH134" i="1" s="1"/>
  <c r="AE149" i="1"/>
  <c r="BI149" i="1" s="1"/>
  <c r="AI149" i="1" s="1"/>
  <c r="U149" i="1" s="1"/>
  <c r="BH149" i="1"/>
  <c r="AG149" i="1" s="1"/>
  <c r="AA56" i="1"/>
  <c r="AB43" i="1"/>
  <c r="BF43" i="1"/>
  <c r="AH43" i="1" s="1"/>
  <c r="AB33" i="1"/>
  <c r="BF33" i="1"/>
  <c r="AH33" i="1" s="1"/>
  <c r="AB41" i="1"/>
  <c r="BF41" i="1"/>
  <c r="AH41" i="1" s="1"/>
  <c r="AB118" i="1"/>
  <c r="BF118" i="1"/>
  <c r="AH118" i="1" s="1"/>
  <c r="AD13" i="1"/>
  <c r="BH13" i="1" s="1"/>
  <c r="AG13" i="1" s="1"/>
  <c r="AB112" i="1"/>
  <c r="BF112" i="1"/>
  <c r="AH112" i="1" s="1"/>
  <c r="AB44" i="1"/>
  <c r="BF44" i="1"/>
  <c r="AH44" i="1" s="1"/>
  <c r="AE66" i="1"/>
  <c r="BI66" i="1" s="1"/>
  <c r="AI66" i="1" s="1"/>
  <c r="U66" i="1" s="1"/>
  <c r="BH66" i="1"/>
  <c r="AG66" i="1" s="1"/>
  <c r="AE74" i="1"/>
  <c r="BI74" i="1" s="1"/>
  <c r="AI74" i="1" s="1"/>
  <c r="U74" i="1" s="1"/>
  <c r="BH74" i="1"/>
  <c r="AG74" i="1" s="1"/>
  <c r="AE78" i="1"/>
  <c r="BI78" i="1" s="1"/>
  <c r="AI78" i="1" s="1"/>
  <c r="U78" i="1" s="1"/>
  <c r="BH78" i="1"/>
  <c r="AG78" i="1" s="1"/>
  <c r="AE82" i="1"/>
  <c r="BI82" i="1" s="1"/>
  <c r="AI82" i="1" s="1"/>
  <c r="U82" i="1" s="1"/>
  <c r="BH82" i="1"/>
  <c r="AG82" i="1" s="1"/>
  <c r="AE86" i="1"/>
  <c r="BI86" i="1" s="1"/>
  <c r="AI86" i="1" s="1"/>
  <c r="U86" i="1" s="1"/>
  <c r="BH86" i="1"/>
  <c r="AG86" i="1" s="1"/>
  <c r="AE90" i="1"/>
  <c r="BI90" i="1" s="1"/>
  <c r="AI90" i="1" s="1"/>
  <c r="U90" i="1" s="1"/>
  <c r="BH90" i="1"/>
  <c r="AG90" i="1" s="1"/>
  <c r="AE92" i="1"/>
  <c r="BI92" i="1" s="1"/>
  <c r="AI92" i="1" s="1"/>
  <c r="U92" i="1" s="1"/>
  <c r="BH92" i="1"/>
  <c r="AG92" i="1" s="1"/>
  <c r="AE98" i="1"/>
  <c r="BI98" i="1" s="1"/>
  <c r="AI98" i="1" s="1"/>
  <c r="U98" i="1" s="1"/>
  <c r="BH98" i="1"/>
  <c r="AG98" i="1" s="1"/>
  <c r="AE102" i="1"/>
  <c r="BI102" i="1" s="1"/>
  <c r="AI102" i="1" s="1"/>
  <c r="U102" i="1" s="1"/>
  <c r="BH102" i="1"/>
  <c r="AG102" i="1" s="1"/>
  <c r="AE106" i="1"/>
  <c r="BI106" i="1" s="1"/>
  <c r="AI106" i="1" s="1"/>
  <c r="U106" i="1" s="1"/>
  <c r="BH106" i="1"/>
  <c r="AG106" i="1" s="1"/>
  <c r="AB113" i="1"/>
  <c r="BF113" i="1"/>
  <c r="AH113" i="1" s="1"/>
  <c r="AB121" i="1"/>
  <c r="BF121" i="1"/>
  <c r="AH121" i="1" s="1"/>
  <c r="AB129" i="1"/>
  <c r="BF129" i="1"/>
  <c r="AH129" i="1" s="1"/>
  <c r="AB144" i="1"/>
  <c r="BF144" i="1"/>
  <c r="AH144" i="1" s="1"/>
  <c r="AB139" i="1"/>
  <c r="BF139" i="1"/>
  <c r="AH139" i="1" s="1"/>
  <c r="AE143" i="1"/>
  <c r="BI143" i="1" s="1"/>
  <c r="AI143" i="1" s="1"/>
  <c r="U143" i="1" s="1"/>
  <c r="BH143" i="1"/>
  <c r="AG143" i="1" s="1"/>
  <c r="AE132" i="1"/>
  <c r="BI132" i="1" s="1"/>
  <c r="AI132" i="1" s="1"/>
  <c r="U132" i="1" s="1"/>
  <c r="AE138" i="1"/>
  <c r="BI138" i="1" s="1"/>
  <c r="AI138" i="1" s="1"/>
  <c r="U138" i="1" s="1"/>
  <c r="BH138" i="1"/>
  <c r="AG138" i="1" s="1"/>
  <c r="AB146" i="1"/>
  <c r="BF146" i="1"/>
  <c r="AH146" i="1" s="1"/>
  <c r="AB133" i="1"/>
  <c r="BF133" i="1"/>
  <c r="AH133" i="1" s="1"/>
  <c r="AB141" i="1"/>
  <c r="BF141" i="1"/>
  <c r="AH141" i="1" s="1"/>
  <c r="AB149" i="1"/>
  <c r="BF149" i="1"/>
  <c r="AH149" i="1" s="1"/>
  <c r="AB140" i="1"/>
  <c r="BF140" i="1"/>
  <c r="AH140" i="1" s="1"/>
  <c r="AB35" i="1"/>
  <c r="BF35" i="1"/>
  <c r="AH35" i="1" s="1"/>
  <c r="AB49" i="1"/>
  <c r="BF49" i="1"/>
  <c r="AH49" i="1" s="1"/>
  <c r="AB126" i="1"/>
  <c r="BF126" i="1"/>
  <c r="AH126" i="1" s="1"/>
  <c r="AA11" i="1"/>
  <c r="AA60" i="1"/>
  <c r="AI60" i="1"/>
  <c r="U60" i="1" s="1"/>
  <c r="AA68" i="1"/>
  <c r="AI68" i="1"/>
  <c r="U68" i="1" s="1"/>
  <c r="AB70" i="1"/>
  <c r="BF70" i="1"/>
  <c r="AH70" i="1" s="1"/>
  <c r="AA13" i="1"/>
  <c r="AE150" i="1"/>
  <c r="BI150" i="1" s="1"/>
  <c r="AI150" i="1" s="1"/>
  <c r="U150" i="1" s="1"/>
  <c r="AE84" i="1"/>
  <c r="BI84" i="1" s="1"/>
  <c r="AI84" i="1" s="1"/>
  <c r="U84" i="1" s="1"/>
  <c r="AE100" i="1"/>
  <c r="BI100" i="1" s="1"/>
  <c r="AI100" i="1" s="1"/>
  <c r="U100" i="1" s="1"/>
  <c r="AA23" i="1"/>
  <c r="AD23" i="1"/>
  <c r="BH23" i="1" s="1"/>
  <c r="AG23" i="1" s="1"/>
  <c r="AE17" i="1"/>
  <c r="BI17" i="1" s="1"/>
  <c r="AE142" i="1"/>
  <c r="BI142" i="1" s="1"/>
  <c r="AI142" i="1" s="1"/>
  <c r="U142" i="1" s="1"/>
  <c r="AD11" i="1"/>
  <c r="BH11" i="1" s="1"/>
  <c r="AG11" i="1" s="1"/>
  <c r="AA24" i="1"/>
  <c r="AD24" i="1"/>
  <c r="BH24" i="1" s="1"/>
  <c r="AG24" i="1" s="1"/>
  <c r="AD56" i="1"/>
  <c r="AE94" i="1"/>
  <c r="BI94" i="1" s="1"/>
  <c r="AI94" i="1" s="1"/>
  <c r="U94" i="1" s="1"/>
  <c r="AE33" i="1"/>
  <c r="BI33" i="1" s="1"/>
  <c r="AI33" i="1" s="1"/>
  <c r="U33" i="1" s="1"/>
  <c r="AA15" i="1"/>
  <c r="AD15" i="1"/>
  <c r="BH15" i="1" s="1"/>
  <c r="AG15" i="1" s="1"/>
  <c r="AA20" i="1"/>
  <c r="AD20" i="1"/>
  <c r="BH20" i="1" s="1"/>
  <c r="AG20" i="1" s="1"/>
  <c r="AD9" i="1"/>
  <c r="AA9" i="1"/>
  <c r="AA19" i="1"/>
  <c r="AD19" i="1"/>
  <c r="AD64" i="1"/>
  <c r="AA16" i="1"/>
  <c r="AD16" i="1"/>
  <c r="AD21" i="1"/>
  <c r="AA21" i="1"/>
  <c r="AD8" i="1"/>
  <c r="AA8" i="1"/>
  <c r="AA57" i="1"/>
  <c r="AD57" i="1"/>
  <c r="AA59" i="1"/>
  <c r="AD59" i="1"/>
  <c r="AA32" i="1"/>
  <c r="AD32" i="1"/>
  <c r="AA26" i="1"/>
  <c r="AD26" i="1"/>
  <c r="BH26" i="1" s="1"/>
  <c r="AG26" i="1" s="1"/>
  <c r="AA42" i="1"/>
  <c r="AD42" i="1"/>
  <c r="AE14" i="1"/>
  <c r="BI14" i="1" s="1"/>
  <c r="AI14" i="1" s="1"/>
  <c r="U14" i="1" s="1"/>
  <c r="AE22" i="1"/>
  <c r="BI22" i="1" s="1"/>
  <c r="AI22" i="1" s="1"/>
  <c r="U22" i="1" s="1"/>
  <c r="AA28" i="1"/>
  <c r="AD28" i="1"/>
  <c r="AE26" i="1"/>
  <c r="BI26" i="1" s="1"/>
  <c r="AI26" i="1" s="1"/>
  <c r="U26" i="1" s="1"/>
  <c r="AA51" i="1"/>
  <c r="AD51" i="1"/>
  <c r="AA61" i="1"/>
  <c r="AD61" i="1"/>
  <c r="AA65" i="1"/>
  <c r="AD65" i="1"/>
  <c r="AA30" i="1"/>
  <c r="AD30" i="1"/>
  <c r="AA55" i="1"/>
  <c r="AD55" i="1"/>
  <c r="BH55" i="1" s="1"/>
  <c r="AG55" i="1" s="1"/>
  <c r="AA67" i="1"/>
  <c r="AD67" i="1"/>
  <c r="AA71" i="1"/>
  <c r="AD71" i="1"/>
  <c r="BH71" i="1" s="1"/>
  <c r="AG71" i="1" s="1"/>
  <c r="AA36" i="1"/>
  <c r="AD36" i="1"/>
  <c r="AA50" i="1"/>
  <c r="AD50" i="1"/>
  <c r="AA34" i="1"/>
  <c r="AD34" i="1"/>
  <c r="AA63" i="1"/>
  <c r="AD63" i="1"/>
  <c r="AA53" i="1"/>
  <c r="AD53" i="1"/>
  <c r="AA69" i="1"/>
  <c r="AD69" i="1"/>
  <c r="AA40" i="1"/>
  <c r="AD40" i="1"/>
  <c r="AE71" i="1"/>
  <c r="BI71" i="1" s="1"/>
  <c r="AI71" i="1" s="1"/>
  <c r="U71" i="1" s="1"/>
  <c r="AA38" i="1"/>
  <c r="AD38" i="1"/>
  <c r="Z7" i="1"/>
  <c r="Y7" i="1"/>
  <c r="AE13" i="1" l="1"/>
  <c r="BI13" i="1" s="1"/>
  <c r="AI13" i="1" s="1"/>
  <c r="U13" i="1" s="1"/>
  <c r="AE24" i="1"/>
  <c r="BI24" i="1" s="1"/>
  <c r="AI24" i="1" s="1"/>
  <c r="U24" i="1" s="1"/>
  <c r="AI52" i="1"/>
  <c r="U52" i="1" s="1"/>
  <c r="AE23" i="1"/>
  <c r="BI23" i="1" s="1"/>
  <c r="AI23" i="1" s="1"/>
  <c r="U23" i="1" s="1"/>
  <c r="AB28" i="1"/>
  <c r="BF28" i="1"/>
  <c r="AH28" i="1" s="1"/>
  <c r="AB21" i="1"/>
  <c r="BF21" i="1"/>
  <c r="AH21" i="1" s="1"/>
  <c r="AB17" i="1"/>
  <c r="BF17" i="1"/>
  <c r="AH17" i="1" s="1"/>
  <c r="AB50" i="1"/>
  <c r="BF50" i="1"/>
  <c r="AH50" i="1" s="1"/>
  <c r="AB51" i="1"/>
  <c r="BF51" i="1"/>
  <c r="AH51" i="1" s="1"/>
  <c r="AB32" i="1"/>
  <c r="BF32" i="1"/>
  <c r="AH32" i="1" s="1"/>
  <c r="AE19" i="1"/>
  <c r="BI19" i="1" s="1"/>
  <c r="AI19" i="1" s="1"/>
  <c r="U19" i="1" s="1"/>
  <c r="BH19" i="1"/>
  <c r="AG19" i="1" s="1"/>
  <c r="AB15" i="1"/>
  <c r="BF15" i="1"/>
  <c r="AH15" i="1" s="1"/>
  <c r="AE56" i="1"/>
  <c r="BI56" i="1" s="1"/>
  <c r="BH56" i="1"/>
  <c r="AG56" i="1" s="1"/>
  <c r="AE11" i="1"/>
  <c r="BI11" i="1" s="1"/>
  <c r="AI11" i="1" s="1"/>
  <c r="U11" i="1" s="1"/>
  <c r="AB68" i="1"/>
  <c r="BF68" i="1"/>
  <c r="AH68" i="1" s="1"/>
  <c r="AB52" i="1"/>
  <c r="BF52" i="1"/>
  <c r="AH52" i="1" s="1"/>
  <c r="AB18" i="1"/>
  <c r="BF18" i="1"/>
  <c r="AH18" i="1" s="1"/>
  <c r="AE63" i="1"/>
  <c r="BI63" i="1" s="1"/>
  <c r="AI63" i="1" s="1"/>
  <c r="U63" i="1" s="1"/>
  <c r="BH63" i="1"/>
  <c r="AG63" i="1" s="1"/>
  <c r="AE50" i="1"/>
  <c r="BI50" i="1" s="1"/>
  <c r="AI50" i="1" s="1"/>
  <c r="U50" i="1" s="1"/>
  <c r="BH50" i="1"/>
  <c r="AG50" i="1" s="1"/>
  <c r="AE65" i="1"/>
  <c r="BI65" i="1" s="1"/>
  <c r="AI65" i="1" s="1"/>
  <c r="U65" i="1" s="1"/>
  <c r="BH65" i="1"/>
  <c r="AG65" i="1" s="1"/>
  <c r="AE32" i="1"/>
  <c r="BI32" i="1" s="1"/>
  <c r="AI32" i="1" s="1"/>
  <c r="U32" i="1" s="1"/>
  <c r="BH32" i="1"/>
  <c r="AG32" i="1" s="1"/>
  <c r="AE64" i="1"/>
  <c r="BI64" i="1" s="1"/>
  <c r="BH64" i="1"/>
  <c r="AG64" i="1" s="1"/>
  <c r="AB69" i="1"/>
  <c r="BF69" i="1"/>
  <c r="AH69" i="1" s="1"/>
  <c r="AB63" i="1"/>
  <c r="BF63" i="1"/>
  <c r="AH63" i="1" s="1"/>
  <c r="AB55" i="1"/>
  <c r="BF55" i="1"/>
  <c r="AH55" i="1" s="1"/>
  <c r="AB65" i="1"/>
  <c r="BF65" i="1"/>
  <c r="AH65" i="1" s="1"/>
  <c r="AB42" i="1"/>
  <c r="BF42" i="1"/>
  <c r="AH42" i="1" s="1"/>
  <c r="AB57" i="1"/>
  <c r="BF57" i="1"/>
  <c r="AH57" i="1" s="1"/>
  <c r="AE9" i="1"/>
  <c r="BI9" i="1" s="1"/>
  <c r="AI9" i="1" s="1"/>
  <c r="U9" i="1" s="1"/>
  <c r="BH9" i="1"/>
  <c r="AG9" i="1" s="1"/>
  <c r="AE40" i="1"/>
  <c r="BI40" i="1" s="1"/>
  <c r="AI40" i="1" s="1"/>
  <c r="U40" i="1" s="1"/>
  <c r="BH40" i="1"/>
  <c r="AG40" i="1" s="1"/>
  <c r="AE18" i="1"/>
  <c r="BI18" i="1" s="1"/>
  <c r="AB8" i="1"/>
  <c r="BF8" i="1"/>
  <c r="AH8" i="1" s="1"/>
  <c r="AB19" i="1"/>
  <c r="BF19" i="1"/>
  <c r="AH19" i="1" s="1"/>
  <c r="AI56" i="1"/>
  <c r="U56" i="1" s="1"/>
  <c r="AI64" i="1"/>
  <c r="U64" i="1" s="1"/>
  <c r="AE69" i="1"/>
  <c r="BI69" i="1" s="1"/>
  <c r="AI69" i="1" s="1"/>
  <c r="U69" i="1" s="1"/>
  <c r="BH69" i="1"/>
  <c r="AG69" i="1" s="1"/>
  <c r="AE51" i="1"/>
  <c r="BI51" i="1" s="1"/>
  <c r="AI51" i="1" s="1"/>
  <c r="U51" i="1" s="1"/>
  <c r="BH51" i="1"/>
  <c r="AG51" i="1" s="1"/>
  <c r="AE42" i="1"/>
  <c r="BI42" i="1" s="1"/>
  <c r="AI42" i="1" s="1"/>
  <c r="U42" i="1" s="1"/>
  <c r="BH42" i="1"/>
  <c r="AG42" i="1" s="1"/>
  <c r="AE57" i="1"/>
  <c r="BI57" i="1" s="1"/>
  <c r="AI57" i="1" s="1"/>
  <c r="U57" i="1" s="1"/>
  <c r="BH57" i="1"/>
  <c r="AG57" i="1" s="1"/>
  <c r="AB9" i="1"/>
  <c r="BF9" i="1"/>
  <c r="AH9" i="1" s="1"/>
  <c r="AB11" i="1"/>
  <c r="BF11" i="1"/>
  <c r="AH11" i="1" s="1"/>
  <c r="AB58" i="1"/>
  <c r="BF58" i="1"/>
  <c r="AH58" i="1" s="1"/>
  <c r="AE55" i="1"/>
  <c r="BI55" i="1" s="1"/>
  <c r="AI55" i="1" s="1"/>
  <c r="U55" i="1" s="1"/>
  <c r="AB71" i="1"/>
  <c r="BF71" i="1"/>
  <c r="AH71" i="1" s="1"/>
  <c r="AE21" i="1"/>
  <c r="BI21" i="1" s="1"/>
  <c r="AI21" i="1" s="1"/>
  <c r="U21" i="1" s="1"/>
  <c r="BH21" i="1"/>
  <c r="AG21" i="1" s="1"/>
  <c r="AE38" i="1"/>
  <c r="BI38" i="1" s="1"/>
  <c r="AI38" i="1" s="1"/>
  <c r="U38" i="1" s="1"/>
  <c r="BH38" i="1"/>
  <c r="AG38" i="1" s="1"/>
  <c r="AE53" i="1"/>
  <c r="BI53" i="1" s="1"/>
  <c r="AI53" i="1" s="1"/>
  <c r="U53" i="1" s="1"/>
  <c r="BH53" i="1"/>
  <c r="AG53" i="1" s="1"/>
  <c r="AE34" i="1"/>
  <c r="BI34" i="1" s="1"/>
  <c r="AI34" i="1" s="1"/>
  <c r="U34" i="1" s="1"/>
  <c r="BH34" i="1"/>
  <c r="AG34" i="1" s="1"/>
  <c r="AE36" i="1"/>
  <c r="BI36" i="1" s="1"/>
  <c r="AI36" i="1" s="1"/>
  <c r="U36" i="1" s="1"/>
  <c r="BH36" i="1"/>
  <c r="AG36" i="1" s="1"/>
  <c r="AE67" i="1"/>
  <c r="BI67" i="1" s="1"/>
  <c r="AI67" i="1" s="1"/>
  <c r="U67" i="1" s="1"/>
  <c r="BH67" i="1"/>
  <c r="AG67" i="1" s="1"/>
  <c r="AE30" i="1"/>
  <c r="BI30" i="1" s="1"/>
  <c r="AI30" i="1" s="1"/>
  <c r="U30" i="1" s="1"/>
  <c r="BH30" i="1"/>
  <c r="AG30" i="1" s="1"/>
  <c r="AE61" i="1"/>
  <c r="BI61" i="1" s="1"/>
  <c r="AI61" i="1" s="1"/>
  <c r="U61" i="1" s="1"/>
  <c r="BH61" i="1"/>
  <c r="AG61" i="1" s="1"/>
  <c r="AE59" i="1"/>
  <c r="BI59" i="1" s="1"/>
  <c r="AI59" i="1" s="1"/>
  <c r="U59" i="1" s="1"/>
  <c r="BH59" i="1"/>
  <c r="AG59" i="1" s="1"/>
  <c r="AE16" i="1"/>
  <c r="BI16" i="1" s="1"/>
  <c r="AI16" i="1" s="1"/>
  <c r="U16" i="1" s="1"/>
  <c r="BH16" i="1"/>
  <c r="AG16" i="1" s="1"/>
  <c r="AB60" i="1"/>
  <c r="BF60" i="1"/>
  <c r="AH60" i="1" s="1"/>
  <c r="AB38" i="1"/>
  <c r="BF38" i="1"/>
  <c r="AH38" i="1" s="1"/>
  <c r="AB40" i="1"/>
  <c r="BF40" i="1"/>
  <c r="AH40" i="1" s="1"/>
  <c r="AB53" i="1"/>
  <c r="BF53" i="1"/>
  <c r="AH53" i="1" s="1"/>
  <c r="AB34" i="1"/>
  <c r="BF34" i="1"/>
  <c r="AH34" i="1" s="1"/>
  <c r="AB36" i="1"/>
  <c r="BF36" i="1"/>
  <c r="AH36" i="1" s="1"/>
  <c r="AB67" i="1"/>
  <c r="BF67" i="1"/>
  <c r="AH67" i="1" s="1"/>
  <c r="AB30" i="1"/>
  <c r="BF30" i="1"/>
  <c r="AH30" i="1" s="1"/>
  <c r="AB61" i="1"/>
  <c r="BF61" i="1"/>
  <c r="AH61" i="1" s="1"/>
  <c r="AE28" i="1"/>
  <c r="BI28" i="1" s="1"/>
  <c r="AI28" i="1" s="1"/>
  <c r="U28" i="1" s="1"/>
  <c r="BH28" i="1"/>
  <c r="AG28" i="1" s="1"/>
  <c r="AB26" i="1"/>
  <c r="BF26" i="1"/>
  <c r="AH26" i="1" s="1"/>
  <c r="AB59" i="1"/>
  <c r="BF59" i="1"/>
  <c r="AH59" i="1" s="1"/>
  <c r="AE8" i="1"/>
  <c r="BI8" i="1" s="1"/>
  <c r="AI8" i="1" s="1"/>
  <c r="U8" i="1" s="1"/>
  <c r="BH8" i="1"/>
  <c r="AG8" i="1" s="1"/>
  <c r="AB16" i="1"/>
  <c r="BF16" i="1"/>
  <c r="AH16" i="1" s="1"/>
  <c r="AE15" i="1"/>
  <c r="BI15" i="1" s="1"/>
  <c r="AI15" i="1" s="1"/>
  <c r="U15" i="1" s="1"/>
  <c r="AB20" i="1"/>
  <c r="BF20" i="1"/>
  <c r="AH20" i="1" s="1"/>
  <c r="AE20" i="1"/>
  <c r="BI20" i="1" s="1"/>
  <c r="AI20" i="1" s="1"/>
  <c r="U20" i="1" s="1"/>
  <c r="AB24" i="1"/>
  <c r="BF24" i="1"/>
  <c r="AH24" i="1" s="1"/>
  <c r="AB23" i="1"/>
  <c r="BF23" i="1"/>
  <c r="AH23" i="1" s="1"/>
  <c r="AB13" i="1"/>
  <c r="BF13" i="1"/>
  <c r="AH13" i="1" s="1"/>
  <c r="AB56" i="1"/>
  <c r="BF56" i="1"/>
  <c r="AH56" i="1" s="1"/>
  <c r="AI58" i="1"/>
  <c r="U58" i="1" s="1"/>
  <c r="AE25" i="1"/>
  <c r="BI25" i="1" s="1"/>
  <c r="AI25" i="1" s="1"/>
  <c r="U25" i="1" s="1"/>
  <c r="AB25" i="1"/>
  <c r="BF25" i="1"/>
  <c r="AH25" i="1" s="1"/>
  <c r="AB64" i="1"/>
  <c r="BF64" i="1"/>
  <c r="AH64" i="1" s="1"/>
  <c r="AI17" i="1"/>
  <c r="U17" i="1" s="1"/>
  <c r="AI18" i="1"/>
  <c r="U18" i="1" s="1"/>
  <c r="AD7" i="1"/>
  <c r="AA7" i="1"/>
  <c r="BF7" i="1" s="1"/>
  <c r="AH7" i="1" s="1"/>
  <c r="AE7" i="1" l="1"/>
  <c r="BH7" i="1"/>
  <c r="AG7" i="1" s="1"/>
  <c r="T7" i="1" s="1"/>
  <c r="AB7" i="1"/>
  <c r="BG7" i="1" s="1"/>
  <c r="BI7" i="1" l="1"/>
  <c r="AI7" i="1" s="1"/>
  <c r="U7" i="1" s="1"/>
</calcChain>
</file>

<file path=xl/sharedStrings.xml><?xml version="1.0" encoding="utf-8"?>
<sst xmlns="http://schemas.openxmlformats.org/spreadsheetml/2006/main" count="130" uniqueCount="98">
  <si>
    <t>表1 原始数据填写</t>
    <phoneticPr fontId="2" type="noConversion"/>
  </si>
  <si>
    <t>用能人数</t>
    <phoneticPr fontId="2" type="noConversion"/>
  </si>
  <si>
    <t>电</t>
  </si>
  <si>
    <t>数据机房</t>
    <phoneticPr fontId="2" type="noConversion"/>
  </si>
  <si>
    <t>煤炭</t>
  </si>
  <si>
    <t>汽油</t>
    <phoneticPr fontId="2" type="noConversion"/>
  </si>
  <si>
    <t>柴油</t>
    <phoneticPr fontId="2" type="noConversion"/>
  </si>
  <si>
    <t>燃煤供暖热力值</t>
    <phoneticPr fontId="2" type="noConversion"/>
  </si>
  <si>
    <t>天然气供暖热力值</t>
    <phoneticPr fontId="2" type="noConversion"/>
  </si>
  <si>
    <t>比例</t>
    <phoneticPr fontId="2" type="noConversion"/>
  </si>
  <si>
    <t>独立供暖热力值</t>
    <phoneticPr fontId="2" type="noConversion"/>
  </si>
  <si>
    <t>独立供暖热力值（49/50）</t>
    <phoneticPr fontId="2" type="noConversion"/>
  </si>
  <si>
    <t>集中供暖热力值</t>
    <phoneticPr fontId="2" type="noConversion"/>
  </si>
  <si>
    <t>供暖热力值</t>
    <phoneticPr fontId="2" type="noConversion"/>
  </si>
  <si>
    <t>厨房1</t>
    <phoneticPr fontId="2" type="noConversion"/>
  </si>
  <si>
    <t>厨房（1/50）</t>
    <phoneticPr fontId="2" type="noConversion"/>
  </si>
  <si>
    <t>厨房</t>
    <phoneticPr fontId="2" type="noConversion"/>
  </si>
  <si>
    <t/>
  </si>
  <si>
    <t>消费量</t>
    <phoneticPr fontId="2" type="noConversion"/>
  </si>
  <si>
    <t>总用电量</t>
    <phoneticPr fontId="2" type="noConversion"/>
  </si>
  <si>
    <t>其中的IT设备用电量</t>
    <phoneticPr fontId="2" type="noConversion"/>
  </si>
  <si>
    <t>耗热量</t>
    <phoneticPr fontId="2" type="noConversion"/>
  </si>
  <si>
    <t>吨</t>
    <phoneticPr fontId="2" type="noConversion"/>
  </si>
  <si>
    <t>万吉焦</t>
    <phoneticPr fontId="2" type="noConversion"/>
  </si>
  <si>
    <t>集中热力</t>
    <phoneticPr fontId="2" type="noConversion"/>
  </si>
  <si>
    <t>0.725kg/L</t>
  </si>
  <si>
    <t>0.84kg/L</t>
  </si>
  <si>
    <r>
      <t>单位建筑面积非供暖能耗</t>
    </r>
    <r>
      <rPr>
        <sz val="22"/>
        <color indexed="8"/>
        <rFont val="Times New Roman"/>
        <family val="1"/>
      </rPr>
      <t/>
    </r>
    <phoneticPr fontId="2" type="noConversion"/>
  </si>
  <si>
    <r>
      <t>单位采暖建筑面积供暖能耗</t>
    </r>
    <r>
      <rPr>
        <sz val="22"/>
        <color indexed="8"/>
        <rFont val="Times New Roman"/>
        <family val="1"/>
      </rPr>
      <t/>
    </r>
    <phoneticPr fontId="2" type="noConversion"/>
  </si>
  <si>
    <r>
      <t>人均综合能耗</t>
    </r>
    <r>
      <rPr>
        <sz val="22"/>
        <color indexed="8"/>
        <rFont val="Times New Roman"/>
        <family val="1"/>
      </rPr>
      <t/>
    </r>
    <phoneticPr fontId="2" type="noConversion"/>
  </si>
  <si>
    <r>
      <t>单位建筑面积电耗</t>
    </r>
    <r>
      <rPr>
        <sz val="22"/>
        <color indexed="8"/>
        <rFont val="Times New Roman"/>
        <family val="1"/>
      </rPr>
      <t/>
    </r>
    <phoneticPr fontId="2" type="noConversion"/>
  </si>
  <si>
    <r>
      <t>kgce/</t>
    </r>
    <r>
      <rPr>
        <sz val="22"/>
        <rFont val="宋体"/>
        <family val="3"/>
        <charset val="134"/>
      </rPr>
      <t>（</t>
    </r>
    <r>
      <rPr>
        <sz val="22"/>
        <rFont val="Times New Roman"/>
        <family val="1"/>
      </rPr>
      <t>m</t>
    </r>
    <r>
      <rPr>
        <vertAlign val="superscript"/>
        <sz val="22"/>
        <rFont val="Times New Roman"/>
        <family val="1"/>
      </rPr>
      <t>2</t>
    </r>
    <r>
      <rPr>
        <sz val="22"/>
        <rFont val="Times New Roman"/>
        <family val="1"/>
      </rPr>
      <t>·a</t>
    </r>
    <r>
      <rPr>
        <sz val="22"/>
        <rFont val="宋体"/>
        <family val="3"/>
        <charset val="134"/>
      </rPr>
      <t>）</t>
    </r>
    <phoneticPr fontId="2" type="noConversion"/>
  </si>
  <si>
    <r>
      <t>kgce/</t>
    </r>
    <r>
      <rPr>
        <sz val="22"/>
        <rFont val="宋体"/>
        <family val="3"/>
        <charset val="134"/>
      </rPr>
      <t>（</t>
    </r>
    <r>
      <rPr>
        <sz val="22"/>
        <rFont val="Times New Roman"/>
        <family val="3"/>
        <charset val="134"/>
      </rPr>
      <t>p·a</t>
    </r>
    <r>
      <rPr>
        <sz val="22"/>
        <rFont val="宋体"/>
        <family val="3"/>
        <charset val="134"/>
      </rPr>
      <t>）</t>
    </r>
    <phoneticPr fontId="2" type="noConversion"/>
  </si>
  <si>
    <t>—</t>
  </si>
  <si>
    <t>机构类型</t>
    <phoneticPr fontId="2" type="noConversion"/>
  </si>
  <si>
    <t>全年使用时间</t>
    <phoneticPr fontId="1" type="noConversion"/>
  </si>
  <si>
    <t>小时</t>
    <phoneticPr fontId="1" type="noConversion"/>
  </si>
  <si>
    <t>人均面积</t>
    <phoneticPr fontId="1" type="noConversion"/>
  </si>
  <si>
    <t>使用时间</t>
    <phoneticPr fontId="1" type="noConversion"/>
  </si>
  <si>
    <t>a</t>
    <phoneticPr fontId="1" type="noConversion"/>
  </si>
  <si>
    <t>b</t>
    <phoneticPr fontId="1" type="noConversion"/>
  </si>
  <si>
    <t>指标判断</t>
    <phoneticPr fontId="1" type="noConversion"/>
  </si>
  <si>
    <t>面积</t>
    <phoneticPr fontId="1" type="noConversion"/>
  </si>
  <si>
    <t>时间</t>
    <phoneticPr fontId="1" type="noConversion"/>
  </si>
  <si>
    <t>面积修正系数</t>
    <phoneticPr fontId="1" type="noConversion"/>
  </si>
  <si>
    <t>时间修正系数</t>
    <phoneticPr fontId="1" type="noConversion"/>
  </si>
  <si>
    <t>A</t>
    <phoneticPr fontId="1" type="noConversion"/>
  </si>
  <si>
    <t>B</t>
    <phoneticPr fontId="1" type="noConversion"/>
  </si>
  <si>
    <t>注意：黄色部分为需要填写的内容</t>
    <phoneticPr fontId="1" type="noConversion"/>
  </si>
  <si>
    <r>
      <t>单位建筑面积能耗</t>
    </r>
    <r>
      <rPr>
        <sz val="22"/>
        <color indexed="8"/>
        <rFont val="Times New Roman"/>
        <family val="1"/>
      </rPr>
      <t/>
    </r>
    <phoneticPr fontId="2" type="noConversion"/>
  </si>
  <si>
    <t>机构名称</t>
    <phoneticPr fontId="2" type="noConversion"/>
  </si>
  <si>
    <t>指标计算结果</t>
    <phoneticPr fontId="1" type="noConversion"/>
  </si>
  <si>
    <r>
      <rPr>
        <sz val="22"/>
        <rFont val="楷体"/>
        <family val="3"/>
        <charset val="134"/>
      </rPr>
      <t>建筑面积</t>
    </r>
  </si>
  <si>
    <r>
      <t>采暖面积</t>
    </r>
    <r>
      <rPr>
        <sz val="20"/>
        <rFont val="楷体"/>
        <family val="3"/>
        <charset val="134"/>
      </rPr>
      <t>（无采暖面积可由建筑面积代替）</t>
    </r>
    <phoneticPr fontId="2" type="noConversion"/>
  </si>
  <si>
    <r>
      <rPr>
        <sz val="22"/>
        <rFont val="楷体"/>
        <family val="3"/>
        <charset val="134"/>
      </rPr>
      <t>天然气</t>
    </r>
  </si>
  <si>
    <t>液化石油气</t>
    <phoneticPr fontId="2" type="noConversion"/>
  </si>
  <si>
    <r>
      <rPr>
        <sz val="22"/>
        <rFont val="楷体"/>
        <family val="3"/>
        <charset val="134"/>
      </rPr>
      <t>其他能源</t>
    </r>
  </si>
  <si>
    <r>
      <rPr>
        <sz val="22"/>
        <rFont val="Times New Roman"/>
        <family val="1"/>
      </rPr>
      <t>EUE</t>
    </r>
    <r>
      <rPr>
        <sz val="22"/>
        <rFont val="楷体"/>
        <family val="3"/>
        <charset val="134"/>
      </rPr>
      <t>值</t>
    </r>
  </si>
  <si>
    <r>
      <rPr>
        <sz val="22"/>
        <rFont val="楷体"/>
        <family val="3"/>
        <charset val="134"/>
      </rPr>
      <t>消费量</t>
    </r>
  </si>
  <si>
    <r>
      <rPr>
        <sz val="22"/>
        <rFont val="楷体"/>
        <family val="3"/>
        <charset val="134"/>
      </rPr>
      <t>消费总量</t>
    </r>
  </si>
  <si>
    <r>
      <t>其他用油量</t>
    </r>
    <r>
      <rPr>
        <sz val="20"/>
        <rFont val="楷体"/>
        <family val="3"/>
        <charset val="134"/>
      </rPr>
      <t>（除车辆外用油）</t>
    </r>
    <phoneticPr fontId="2" type="noConversion"/>
  </si>
  <si>
    <r>
      <t>其他用油量</t>
    </r>
    <r>
      <rPr>
        <sz val="20"/>
        <rFont val="楷体"/>
        <family val="3"/>
        <charset val="134"/>
      </rPr>
      <t>（除车辆外用油）</t>
    </r>
  </si>
  <si>
    <r>
      <rPr>
        <sz val="22"/>
        <rFont val="楷体"/>
        <family val="3"/>
        <charset val="134"/>
      </rPr>
      <t>消费量</t>
    </r>
    <phoneticPr fontId="2" type="noConversion"/>
  </si>
  <si>
    <r>
      <t>kWh/</t>
    </r>
    <r>
      <rPr>
        <sz val="22"/>
        <rFont val="宋体"/>
        <family val="3"/>
        <charset val="134"/>
      </rPr>
      <t>（</t>
    </r>
    <r>
      <rPr>
        <sz val="22"/>
        <rFont val="Times New Roman"/>
        <family val="3"/>
        <charset val="134"/>
      </rPr>
      <t>m</t>
    </r>
    <r>
      <rPr>
        <vertAlign val="superscript"/>
        <sz val="22"/>
        <rFont val="Times New Roman"/>
        <family val="1"/>
      </rPr>
      <t>2</t>
    </r>
    <r>
      <rPr>
        <sz val="22"/>
        <rFont val="Times New Roman"/>
        <family val="3"/>
        <charset val="134"/>
      </rPr>
      <t>·a</t>
    </r>
    <r>
      <rPr>
        <sz val="22"/>
        <rFont val="宋体"/>
        <family val="3"/>
        <charset val="134"/>
      </rPr>
      <t>）</t>
    </r>
    <phoneticPr fontId="2" type="noConversion"/>
  </si>
  <si>
    <r>
      <rPr>
        <sz val="22"/>
        <rFont val="楷体"/>
        <family val="3"/>
        <charset val="134"/>
      </rPr>
      <t>耗热量</t>
    </r>
    <phoneticPr fontId="2" type="noConversion"/>
  </si>
  <si>
    <r>
      <rPr>
        <sz val="22"/>
        <rFont val="楷体"/>
        <family val="3"/>
        <charset val="134"/>
      </rPr>
      <t>万平方米</t>
    </r>
  </si>
  <si>
    <r>
      <rPr>
        <sz val="22"/>
        <rFont val="楷体"/>
        <family val="3"/>
        <charset val="134"/>
      </rPr>
      <t>人</t>
    </r>
  </si>
  <si>
    <r>
      <rPr>
        <sz val="22"/>
        <rFont val="楷体"/>
        <family val="3"/>
        <charset val="134"/>
      </rPr>
      <t>万千瓦时</t>
    </r>
  </si>
  <si>
    <r>
      <rPr>
        <sz val="22"/>
        <rFont val="楷体"/>
        <family val="3"/>
        <charset val="134"/>
      </rPr>
      <t>吨</t>
    </r>
  </si>
  <si>
    <r>
      <rPr>
        <sz val="22"/>
        <rFont val="楷体"/>
        <family val="3"/>
        <charset val="134"/>
      </rPr>
      <t>万立方米</t>
    </r>
  </si>
  <si>
    <r>
      <rPr>
        <sz val="22"/>
        <rFont val="楷体"/>
        <family val="3"/>
        <charset val="134"/>
      </rPr>
      <t>万升</t>
    </r>
  </si>
  <si>
    <r>
      <rPr>
        <sz val="22"/>
        <rFont val="楷体"/>
        <family val="3"/>
        <charset val="134"/>
      </rPr>
      <t>万吉焦</t>
    </r>
  </si>
  <si>
    <r>
      <rPr>
        <sz val="22"/>
        <rFont val="楷体"/>
        <family val="3"/>
        <charset val="134"/>
      </rPr>
      <t>吨标煤</t>
    </r>
  </si>
  <si>
    <r>
      <rPr>
        <sz val="22"/>
        <rFont val="楷体"/>
        <family val="3"/>
        <charset val="134"/>
      </rPr>
      <t>万吉焦</t>
    </r>
    <phoneticPr fontId="2" type="noConversion"/>
  </si>
  <si>
    <r>
      <rPr>
        <sz val="22"/>
        <color theme="1"/>
        <rFont val="Times New Roman"/>
        <family val="1"/>
      </rPr>
      <t>EUE</t>
    </r>
    <r>
      <rPr>
        <sz val="22"/>
        <color theme="1"/>
        <rFont val="楷体"/>
        <family val="3"/>
        <charset val="134"/>
      </rPr>
      <t>值</t>
    </r>
  </si>
  <si>
    <r>
      <t>kgce/</t>
    </r>
    <r>
      <rPr>
        <sz val="22"/>
        <color theme="1"/>
        <rFont val="宋体"/>
        <family val="3"/>
        <charset val="134"/>
      </rPr>
      <t>（</t>
    </r>
    <r>
      <rPr>
        <sz val="22"/>
        <color theme="1"/>
        <rFont val="Times New Roman"/>
        <family val="1"/>
      </rPr>
      <t>m</t>
    </r>
    <r>
      <rPr>
        <vertAlign val="superscript"/>
        <sz val="22"/>
        <color theme="1"/>
        <rFont val="Times New Roman"/>
        <family val="1"/>
      </rPr>
      <t>2</t>
    </r>
    <r>
      <rPr>
        <sz val="22"/>
        <color theme="1"/>
        <rFont val="Times New Roman"/>
        <family val="1"/>
      </rPr>
      <t>·a</t>
    </r>
    <r>
      <rPr>
        <sz val="22"/>
        <color theme="1"/>
        <rFont val="宋体"/>
        <family val="3"/>
        <charset val="134"/>
      </rPr>
      <t>）</t>
    </r>
    <phoneticPr fontId="2" type="noConversion"/>
  </si>
  <si>
    <r>
      <t>kgce/</t>
    </r>
    <r>
      <rPr>
        <sz val="22"/>
        <color theme="1"/>
        <rFont val="宋体"/>
        <family val="3"/>
        <charset val="134"/>
      </rPr>
      <t>（</t>
    </r>
    <r>
      <rPr>
        <sz val="22"/>
        <color theme="1"/>
        <rFont val="Times New Roman"/>
        <family val="3"/>
        <charset val="134"/>
      </rPr>
      <t>p·a</t>
    </r>
    <r>
      <rPr>
        <sz val="22"/>
        <color theme="1"/>
        <rFont val="宋体"/>
        <family val="3"/>
        <charset val="134"/>
      </rPr>
      <t>）</t>
    </r>
    <phoneticPr fontId="2" type="noConversion"/>
  </si>
  <si>
    <r>
      <t>kWh/</t>
    </r>
    <r>
      <rPr>
        <sz val="22"/>
        <color theme="1"/>
        <rFont val="宋体"/>
        <family val="3"/>
        <charset val="134"/>
      </rPr>
      <t>（</t>
    </r>
    <r>
      <rPr>
        <sz val="22"/>
        <color theme="1"/>
        <rFont val="Times New Roman"/>
        <family val="3"/>
        <charset val="134"/>
      </rPr>
      <t>m</t>
    </r>
    <r>
      <rPr>
        <vertAlign val="superscript"/>
        <sz val="22"/>
        <color theme="1"/>
        <rFont val="Times New Roman"/>
        <family val="1"/>
      </rPr>
      <t>2</t>
    </r>
    <r>
      <rPr>
        <sz val="22"/>
        <color theme="1"/>
        <rFont val="Times New Roman"/>
        <family val="3"/>
        <charset val="134"/>
      </rPr>
      <t>·a</t>
    </r>
    <r>
      <rPr>
        <sz val="22"/>
        <color theme="1"/>
        <rFont val="宋体"/>
        <family val="3"/>
        <charset val="134"/>
      </rPr>
      <t>）</t>
    </r>
    <phoneticPr fontId="2" type="noConversion"/>
  </si>
  <si>
    <r>
      <rPr>
        <sz val="22"/>
        <color theme="1"/>
        <rFont val="楷体"/>
        <family val="3"/>
        <charset val="134"/>
      </rPr>
      <t>电力</t>
    </r>
  </si>
  <si>
    <r>
      <rPr>
        <sz val="22"/>
        <color theme="1"/>
        <rFont val="楷体"/>
        <family val="3"/>
        <charset val="134"/>
      </rPr>
      <t>原煤</t>
    </r>
  </si>
  <si>
    <r>
      <rPr>
        <sz val="22"/>
        <color theme="1"/>
        <rFont val="楷体"/>
        <family val="3"/>
        <charset val="134"/>
      </rPr>
      <t>天然气</t>
    </r>
  </si>
  <si>
    <r>
      <rPr>
        <sz val="22"/>
        <color theme="1"/>
        <rFont val="楷体"/>
        <family val="3"/>
        <charset val="134"/>
      </rPr>
      <t>汽油</t>
    </r>
  </si>
  <si>
    <r>
      <rPr>
        <sz val="22"/>
        <color theme="1"/>
        <rFont val="楷体"/>
        <family val="3"/>
        <charset val="134"/>
      </rPr>
      <t>柴油</t>
    </r>
  </si>
  <si>
    <r>
      <rPr>
        <sz val="22"/>
        <color theme="1"/>
        <rFont val="楷体"/>
        <family val="3"/>
        <charset val="134"/>
      </rPr>
      <t>液化石油气</t>
    </r>
  </si>
  <si>
    <r>
      <rPr>
        <sz val="22"/>
        <color theme="1"/>
        <rFont val="楷体"/>
        <family val="3"/>
        <charset val="134"/>
      </rPr>
      <t>热力</t>
    </r>
  </si>
  <si>
    <r>
      <rPr>
        <sz val="22"/>
        <color theme="1"/>
        <rFont val="楷体"/>
        <family val="3"/>
        <charset val="134"/>
      </rPr>
      <t>其他能源</t>
    </r>
  </si>
  <si>
    <r>
      <rPr>
        <sz val="22"/>
        <color theme="1"/>
        <rFont val="楷体"/>
        <family val="3"/>
        <charset val="134"/>
      </rPr>
      <t>转换系数</t>
    </r>
    <r>
      <rPr>
        <sz val="22"/>
        <color theme="1"/>
        <rFont val="Times New Roman"/>
        <family val="1"/>
      </rPr>
      <t>0.1229kgce/</t>
    </r>
    <r>
      <rPr>
        <sz val="22"/>
        <color theme="1"/>
        <rFont val="楷体"/>
        <family val="3"/>
        <charset val="134"/>
      </rPr>
      <t>（</t>
    </r>
    <r>
      <rPr>
        <sz val="22"/>
        <color theme="1"/>
        <rFont val="Times New Roman"/>
        <family val="1"/>
      </rPr>
      <t>kW·h</t>
    </r>
    <r>
      <rPr>
        <sz val="22"/>
        <color theme="1"/>
        <rFont val="楷体"/>
        <family val="3"/>
        <charset val="134"/>
      </rPr>
      <t>）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</si>
  <si>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0.7143kgce/kg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</si>
  <si>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1.2143kgce/m</t>
    </r>
    <r>
      <rPr>
        <vertAlign val="superscript"/>
        <sz val="22"/>
        <color theme="1"/>
        <rFont val="Times New Roman"/>
        <family val="1"/>
      </rPr>
      <t xml:space="preserve">3 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</si>
  <si>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1.4714kgce/kg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</si>
  <si>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1.4571kgce/kg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</si>
  <si>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1.7143kgce/kg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</si>
  <si>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0.03412kgce/MJ</t>
    </r>
    <phoneticPr fontId="2" type="noConversion"/>
  </si>
  <si>
    <r>
      <rPr>
        <sz val="22"/>
        <color theme="1"/>
        <rFont val="楷体"/>
        <family val="3"/>
        <charset val="134"/>
      </rPr>
      <t>总耗油量</t>
    </r>
  </si>
  <si>
    <r>
      <rPr>
        <sz val="22"/>
        <color theme="1"/>
        <rFont val="楷体"/>
        <family val="3"/>
        <charset val="134"/>
      </rPr>
      <t>其他</t>
    </r>
    <phoneticPr fontId="2" type="noConversion"/>
  </si>
  <si>
    <r>
      <rPr>
        <sz val="22"/>
        <color theme="1"/>
        <rFont val="楷体"/>
        <family val="3"/>
        <charset val="134"/>
      </rPr>
      <t>其他</t>
    </r>
  </si>
  <si>
    <t>转换为标煤</t>
    <phoneticPr fontId="1" type="noConversion"/>
  </si>
  <si>
    <t>三级医疗机构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</si>
</sst>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22"/>
      <color indexed="8"/>
      <name val="Times New Roman"/>
      <family val="1"/>
    </font>
    <font>
      <sz val="22"/>
      <name val="Times New Roman"/>
      <family val="1"/>
    </font>
    <font>
      <sz val="22"/>
      <name val="楷体"/>
      <family val="3"/>
      <charset val="134"/>
    </font>
    <font>
      <sz val="22"/>
      <name val="宋体"/>
      <family val="3"/>
      <charset val="134"/>
    </font>
    <font>
      <vertAlign val="superscript"/>
      <sz val="22"/>
      <name val="Times New Roman"/>
      <family val="1"/>
    </font>
    <font>
      <sz val="22"/>
      <name val="Times New Roman"/>
      <family val="3"/>
      <charset val="134"/>
    </font>
    <font>
      <sz val="11"/>
      <name val="等线"/>
      <family val="2"/>
      <charset val="134"/>
      <scheme val="minor"/>
    </font>
    <font>
      <sz val="48"/>
      <name val="等线"/>
      <family val="3"/>
      <charset val="134"/>
      <scheme val="minor"/>
    </font>
    <font>
      <b/>
      <sz val="48"/>
      <name val="黑体"/>
      <family val="3"/>
      <charset val="134"/>
    </font>
    <font>
      <sz val="20"/>
      <name val="楷体"/>
      <family val="3"/>
      <charset val="134"/>
    </font>
    <font>
      <sz val="22"/>
      <name val="KaiTi"/>
      <family val="3"/>
      <charset val="134"/>
    </font>
    <font>
      <sz val="22"/>
      <name val="楷体"/>
      <family val="1"/>
      <charset val="134"/>
    </font>
    <font>
      <sz val="11"/>
      <color theme="0"/>
      <name val="等线"/>
      <family val="2"/>
      <charset val="134"/>
      <scheme val="minor"/>
    </font>
    <font>
      <b/>
      <sz val="48"/>
      <color theme="1"/>
      <name val="KaiTi"/>
      <family val="3"/>
      <charset val="134"/>
    </font>
    <font>
      <sz val="22"/>
      <color theme="1"/>
      <name val="楷体"/>
      <family val="3"/>
      <charset val="134"/>
    </font>
    <font>
      <sz val="22"/>
      <color theme="1"/>
      <name val="楷体"/>
      <family val="1"/>
      <charset val="134"/>
    </font>
    <font>
      <sz val="22"/>
      <color theme="1"/>
      <name val="Times New Roman"/>
      <family val="1"/>
    </font>
    <font>
      <sz val="22"/>
      <color theme="1"/>
      <name val="KaiTi"/>
      <family val="3"/>
      <charset val="134"/>
    </font>
    <font>
      <sz val="22"/>
      <color theme="1"/>
      <name val="宋体"/>
      <family val="3"/>
      <charset val="134"/>
    </font>
    <font>
      <vertAlign val="superscript"/>
      <sz val="22"/>
      <color theme="1"/>
      <name val="Times New Roman"/>
      <family val="1"/>
    </font>
    <font>
      <sz val="22"/>
      <color theme="1"/>
      <name val="Times New Roman"/>
      <family val="3"/>
      <charset val="134"/>
    </font>
    <font>
      <sz val="10.5"/>
      <color theme="1"/>
      <name val="宋体"/>
      <family val="3"/>
      <charset val="134"/>
    </font>
    <font>
      <i/>
      <sz val="10.5"/>
      <color theme="1"/>
      <name val="宋体"/>
      <family val="3"/>
      <charset val="134"/>
    </font>
    <font>
      <sz val="26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Protection="1">
      <alignment vertical="center"/>
      <protection locked="0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Alignment="1" applyProtection="1">
      <alignment vertical="center"/>
      <protection locked="0"/>
    </xf>
    <xf numFmtId="0" fontId="9" fillId="0" borderId="0" xfId="0" applyNumberFormat="1" applyFont="1" applyAlignment="1" applyProtection="1">
      <alignment horizontal="center" vertical="center" wrapText="1"/>
      <protection locked="0"/>
    </xf>
    <xf numFmtId="0" fontId="13" fillId="2" borderId="2" xfId="0" applyNumberFormat="1" applyFont="1" applyFill="1" applyBorder="1" applyAlignment="1" applyProtection="1">
      <alignment horizontal="center" vertical="center" wrapText="1"/>
    </xf>
    <xf numFmtId="0" fontId="5" fillId="2" borderId="10" xfId="0" applyNumberFormat="1" applyFont="1" applyFill="1" applyBorder="1" applyAlignment="1" applyProtection="1">
      <alignment horizontal="center" vertical="center" wrapText="1"/>
    </xf>
    <xf numFmtId="0" fontId="14" fillId="4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  <protection hidden="1"/>
    </xf>
    <xf numFmtId="0" fontId="9" fillId="0" borderId="0" xfId="0" applyNumberFormat="1" applyFont="1" applyFill="1" applyBorder="1" applyProtection="1">
      <alignment vertical="center"/>
      <protection hidden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  <protection hidden="1"/>
    </xf>
    <xf numFmtId="0" fontId="10" fillId="0" borderId="0" xfId="0" applyNumberFormat="1" applyFont="1" applyBorder="1" applyAlignment="1" applyProtection="1">
      <alignment vertical="center"/>
      <protection hidden="1"/>
    </xf>
    <xf numFmtId="0" fontId="9" fillId="0" borderId="0" xfId="0" applyNumberFormat="1" applyFont="1" applyAlignment="1" applyProtection="1">
      <alignment horizontal="center" vertical="center"/>
      <protection hidden="1"/>
    </xf>
    <xf numFmtId="0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NumberFormat="1" applyFont="1" applyProtection="1">
      <alignment vertical="center"/>
      <protection hidden="1"/>
    </xf>
    <xf numFmtId="0" fontId="15" fillId="0" borderId="0" xfId="0" applyNumberFormat="1" applyFont="1" applyAlignment="1" applyProtection="1">
      <alignment vertical="center"/>
      <protection hidden="1"/>
    </xf>
    <xf numFmtId="0" fontId="15" fillId="0" borderId="0" xfId="0" applyNumberFormat="1" applyFont="1" applyProtection="1">
      <alignment vertical="center"/>
      <protection hidden="1"/>
    </xf>
    <xf numFmtId="0" fontId="6" fillId="2" borderId="16" xfId="0" applyNumberFormat="1" applyFont="1" applyFill="1" applyBorder="1" applyAlignment="1" applyProtection="1">
      <alignment horizontal="center" vertical="center" wrapText="1"/>
    </xf>
    <xf numFmtId="0" fontId="4" fillId="2" borderId="16" xfId="0" applyNumberFormat="1" applyFont="1" applyFill="1" applyBorder="1" applyAlignment="1" applyProtection="1">
      <alignment horizontal="center" vertical="center" wrapText="1"/>
    </xf>
    <xf numFmtId="0" fontId="5" fillId="2" borderId="16" xfId="0" applyNumberFormat="1" applyFont="1" applyFill="1" applyBorder="1" applyAlignment="1" applyProtection="1">
      <alignment horizontal="center" vertical="center" wrapText="1"/>
    </xf>
    <xf numFmtId="0" fontId="4" fillId="3" borderId="14" xfId="0" applyNumberFormat="1" applyFont="1" applyFill="1" applyBorder="1" applyAlignment="1" applyProtection="1">
      <alignment horizontal="center" vertical="center"/>
      <protection locked="0"/>
    </xf>
    <xf numFmtId="0" fontId="4" fillId="3" borderId="12" xfId="0" quotePrefix="1" applyNumberFormat="1" applyFont="1" applyFill="1" applyBorder="1" applyAlignment="1" applyProtection="1">
      <alignment horizontal="center" vertical="center"/>
      <protection locked="0"/>
    </xf>
    <xf numFmtId="0" fontId="4" fillId="3" borderId="12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NumberFormat="1" applyFont="1" applyProtection="1">
      <alignment vertical="center"/>
      <protection locked="0"/>
    </xf>
    <xf numFmtId="0" fontId="0" fillId="0" borderId="0" xfId="0" applyNumberFormat="1" applyFont="1" applyAlignment="1" applyProtection="1">
      <alignment vertical="center"/>
      <protection locked="0"/>
    </xf>
    <xf numFmtId="0" fontId="17" fillId="6" borderId="0" xfId="0" applyNumberFormat="1" applyFont="1" applyFill="1" applyBorder="1" applyAlignment="1" applyProtection="1">
      <alignment horizontal="center" vertical="center" wrapText="1"/>
      <protection hidden="1"/>
    </xf>
    <xf numFmtId="0" fontId="18" fillId="6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Alignment="1" applyProtection="1">
      <alignment vertical="center"/>
      <protection hidden="1"/>
    </xf>
    <xf numFmtId="0" fontId="1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9" fillId="6" borderId="0" xfId="0" applyNumberFormat="1" applyFont="1" applyFill="1" applyBorder="1" applyAlignment="1" applyProtection="1">
      <alignment horizontal="center" vertical="center" wrapText="1"/>
      <protection hidden="1"/>
    </xf>
    <xf numFmtId="0" fontId="23" fillId="6" borderId="0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Protection="1">
      <alignment vertical="center"/>
      <protection hidden="1"/>
    </xf>
    <xf numFmtId="0" fontId="0" fillId="0" borderId="0" xfId="0" applyNumberFormat="1" applyFont="1" applyFill="1" applyBorder="1" applyProtection="1">
      <alignment vertical="center"/>
      <protection hidden="1"/>
    </xf>
    <xf numFmtId="0" fontId="0" fillId="0" borderId="0" xfId="0" applyNumberFormat="1" applyFont="1" applyFill="1" applyBorder="1" applyAlignment="1" applyProtection="1">
      <alignment vertical="center"/>
      <protection hidden="1"/>
    </xf>
    <xf numFmtId="0" fontId="0" fillId="0" borderId="0" xfId="0" applyNumberFormat="1" applyFont="1" applyFill="1" applyBorder="1" applyAlignment="1" applyProtection="1">
      <alignment horizontal="center" vertical="center"/>
      <protection hidden="1"/>
    </xf>
    <xf numFmtId="0" fontId="2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17" xfId="0" applyNumberFormat="1" applyFont="1" applyFill="1" applyBorder="1" applyAlignment="1" applyProtection="1">
      <alignment horizontal="center" vertical="center" wrapText="1"/>
    </xf>
    <xf numFmtId="0" fontId="4" fillId="2" borderId="18" xfId="0" applyNumberFormat="1" applyFont="1" applyFill="1" applyBorder="1" applyAlignment="1" applyProtection="1">
      <alignment horizontal="center" vertical="center" wrapText="1"/>
    </xf>
    <xf numFmtId="0" fontId="4" fillId="4" borderId="2" xfId="0" applyNumberFormat="1" applyFont="1" applyFill="1" applyBorder="1" applyAlignment="1" applyProtection="1">
      <alignment horizontal="center" vertical="center"/>
    </xf>
    <xf numFmtId="0" fontId="4" fillId="4" borderId="10" xfId="0" applyNumberFormat="1" applyFont="1" applyFill="1" applyBorder="1" applyAlignment="1" applyProtection="1">
      <alignment horizontal="center" vertical="center"/>
    </xf>
    <xf numFmtId="0" fontId="2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5" borderId="6" xfId="0" applyNumberFormat="1" applyFont="1" applyFill="1" applyBorder="1" applyAlignment="1" applyProtection="1">
      <alignment horizontal="center" vertical="center"/>
    </xf>
    <xf numFmtId="0" fontId="11" fillId="5" borderId="7" xfId="0" applyNumberFormat="1" applyFont="1" applyFill="1" applyBorder="1" applyAlignment="1" applyProtection="1">
      <alignment horizontal="center" vertical="center"/>
    </xf>
    <xf numFmtId="0" fontId="11" fillId="5" borderId="8" xfId="0" applyNumberFormat="1" applyFont="1" applyFill="1" applyBorder="1" applyAlignment="1" applyProtection="1">
      <alignment horizontal="center" vertical="center"/>
    </xf>
    <xf numFmtId="0" fontId="8" fillId="4" borderId="1" xfId="0" applyNumberFormat="1" applyFont="1" applyFill="1" applyBorder="1" applyAlignment="1" applyProtection="1">
      <alignment horizontal="center" vertical="center" wrapText="1"/>
    </xf>
    <xf numFmtId="0" fontId="4" fillId="4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1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10" fillId="3" borderId="0" xfId="0" applyNumberFormat="1" applyFont="1" applyFill="1" applyBorder="1" applyAlignment="1" applyProtection="1">
      <alignment horizontal="center" vertical="center"/>
    </xf>
    <xf numFmtId="0" fontId="11" fillId="0" borderId="6" xfId="0" applyNumberFormat="1" applyFont="1" applyBorder="1" applyAlignment="1" applyProtection="1">
      <alignment horizontal="center" vertical="center"/>
    </xf>
    <xf numFmtId="0" fontId="11" fillId="0" borderId="7" xfId="0" applyNumberFormat="1" applyFont="1" applyBorder="1" applyAlignment="1" applyProtection="1">
      <alignment horizontal="center" vertical="center"/>
    </xf>
    <xf numFmtId="0" fontId="11" fillId="0" borderId="8" xfId="0" applyNumberFormat="1" applyFont="1" applyBorder="1" applyAlignment="1" applyProtection="1">
      <alignment horizontal="center" vertical="center"/>
    </xf>
    <xf numFmtId="0" fontId="16" fillId="6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13" fillId="2" borderId="4" xfId="0" applyNumberFormat="1" applyFont="1" applyFill="1" applyBorder="1" applyAlignment="1" applyProtection="1">
      <alignment horizontal="center" vertical="center" wrapText="1"/>
    </xf>
    <xf numFmtId="0" fontId="13" fillId="2" borderId="5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Alignment="1" applyProtection="1">
      <alignment horizontal="center" vertical="center"/>
      <protection locked="0"/>
    </xf>
    <xf numFmtId="0" fontId="18" fillId="0" borderId="0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06EF4-E5E2-4F9A-9EC1-5B67305E8F82}">
  <dimension ref="A2:BI186"/>
  <sheetViews>
    <sheetView tabSelected="1" topLeftCell="O1" zoomScale="40" zoomScaleNormal="40" workbookViewId="0">
      <selection activeCell="Q8" sqref="Q8"/>
    </sheetView>
  </sheetViews>
  <sheetFormatPr defaultRowHeight="13.8" x14ac:dyDescent="0.25"/>
  <cols>
    <col min="1" max="1" width="39.44140625" style="3" customWidth="1"/>
    <col min="2" max="2" width="48.77734375" style="5" bestFit="1" customWidth="1"/>
    <col min="3" max="3" width="17.33203125" style="5" customWidth="1"/>
    <col min="4" max="4" width="27.44140625" style="5" customWidth="1"/>
    <col min="5" max="5" width="29.6640625" style="5" customWidth="1"/>
    <col min="6" max="6" width="23.5546875" style="5" customWidth="1"/>
    <col min="7" max="7" width="25.33203125" style="5" customWidth="1"/>
    <col min="8" max="8" width="20.33203125" style="5" bestFit="1" customWidth="1"/>
    <col min="9" max="9" width="24.21875" style="5" customWidth="1"/>
    <col min="10" max="10" width="15.44140625" style="5" bestFit="1" customWidth="1"/>
    <col min="11" max="11" width="28.44140625" style="5" customWidth="1"/>
    <col min="12" max="12" width="30.88671875" style="5" customWidth="1"/>
    <col min="13" max="13" width="30" style="5" customWidth="1"/>
    <col min="14" max="14" width="28" style="5" customWidth="1"/>
    <col min="15" max="15" width="30.44140625" style="5" customWidth="1"/>
    <col min="16" max="16" width="16.33203125" style="5" customWidth="1"/>
    <col min="17" max="17" width="19.5546875" style="5" customWidth="1"/>
    <col min="18" max="18" width="16.33203125" style="5" customWidth="1"/>
    <col min="19" max="19" width="20.33203125" style="5" customWidth="1"/>
    <col min="20" max="22" width="27.109375" style="5" bestFit="1" customWidth="1"/>
    <col min="23" max="23" width="20.33203125" style="5" customWidth="1"/>
    <col min="24" max="24" width="22.109375" style="17" customWidth="1"/>
    <col min="25" max="25" width="21.6640625" style="17" customWidth="1"/>
    <col min="26" max="26" width="17.88671875" style="17" customWidth="1"/>
    <col min="27" max="27" width="31.109375" style="17" customWidth="1"/>
    <col min="28" max="28" width="22.33203125" style="17" customWidth="1"/>
    <col min="29" max="29" width="21.33203125" style="17" customWidth="1"/>
    <col min="30" max="30" width="20.44140625" style="17" customWidth="1"/>
    <col min="31" max="32" width="19.5546875" style="17" customWidth="1"/>
    <col min="33" max="34" width="34.33203125" style="17" bestFit="1" customWidth="1"/>
    <col min="35" max="35" width="31.21875" style="17" bestFit="1" customWidth="1"/>
    <col min="36" max="36" width="31.5546875" style="17" bestFit="1" customWidth="1"/>
    <col min="37" max="37" width="16.21875" style="17" bestFit="1" customWidth="1"/>
    <col min="38" max="48" width="16.21875" style="17" customWidth="1"/>
    <col min="49" max="49" width="30.44140625" style="5" bestFit="1" customWidth="1"/>
    <col min="50" max="50" width="46.77734375" style="3" bestFit="1" customWidth="1"/>
    <col min="51" max="51" width="29.88671875" style="3" bestFit="1" customWidth="1"/>
    <col min="52" max="52" width="30.6640625" style="3" bestFit="1" customWidth="1"/>
    <col min="53" max="53" width="23.5546875" style="3" customWidth="1"/>
    <col min="54" max="54" width="21" style="3" customWidth="1"/>
    <col min="55" max="55" width="25.88671875" style="3" customWidth="1"/>
    <col min="56" max="56" width="23.5546875" style="3" customWidth="1"/>
    <col min="57" max="57" width="29.77734375" style="3" customWidth="1"/>
    <col min="58" max="58" width="22.5546875" style="3" customWidth="1"/>
    <col min="59" max="59" width="33.6640625" style="3" customWidth="1"/>
    <col min="60" max="60" width="27.21875" style="3" customWidth="1"/>
    <col min="61" max="61" width="27.44140625" style="3" customWidth="1"/>
    <col min="62" max="16384" width="8.88671875" style="3"/>
  </cols>
  <sheetData>
    <row r="2" spans="1:61" ht="60.6" thickBot="1" x14ac:dyDescent="0.3">
      <c r="B2" s="70" t="s">
        <v>48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4"/>
      <c r="U2" s="4"/>
      <c r="V2" s="4"/>
      <c r="W2" s="4"/>
    </row>
    <row r="3" spans="1:61" s="6" customFormat="1" ht="70.8" customHeight="1" thickBot="1" x14ac:dyDescent="0.3">
      <c r="A3" s="71" t="s">
        <v>0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3"/>
      <c r="T3" s="54" t="s">
        <v>51</v>
      </c>
      <c r="U3" s="55"/>
      <c r="V3" s="55"/>
      <c r="W3" s="56"/>
      <c r="X3" s="18"/>
      <c r="Y3" s="18"/>
      <c r="Z3" s="18"/>
      <c r="AA3" s="18"/>
      <c r="AB3" s="19"/>
      <c r="AC3" s="19"/>
      <c r="AD3" s="19"/>
      <c r="AE3" s="19"/>
      <c r="AF3" s="19"/>
      <c r="AW3" s="81" t="s">
        <v>96</v>
      </c>
      <c r="AX3" s="41" t="s">
        <v>78</v>
      </c>
      <c r="AY3" s="41" t="s">
        <v>79</v>
      </c>
      <c r="AZ3" s="41" t="s">
        <v>80</v>
      </c>
      <c r="BA3" s="66" t="s">
        <v>81</v>
      </c>
      <c r="BB3" s="66"/>
      <c r="BC3" s="66" t="s">
        <v>82</v>
      </c>
      <c r="BD3" s="66"/>
      <c r="BE3" s="41" t="s">
        <v>83</v>
      </c>
      <c r="BF3" s="41" t="s">
        <v>84</v>
      </c>
      <c r="BG3" s="37" t="s">
        <v>24</v>
      </c>
      <c r="BH3" s="37" t="s">
        <v>16</v>
      </c>
      <c r="BI3" s="66" t="s">
        <v>85</v>
      </c>
    </row>
    <row r="4" spans="1:61" s="10" customFormat="1" ht="74.400000000000006" customHeight="1" x14ac:dyDescent="0.25">
      <c r="A4" s="67" t="s">
        <v>50</v>
      </c>
      <c r="B4" s="67" t="s">
        <v>34</v>
      </c>
      <c r="C4" s="60" t="s">
        <v>35</v>
      </c>
      <c r="D4" s="77" t="s">
        <v>52</v>
      </c>
      <c r="E4" s="61" t="s">
        <v>53</v>
      </c>
      <c r="F4" s="61" t="s">
        <v>1</v>
      </c>
      <c r="G4" s="7" t="s">
        <v>2</v>
      </c>
      <c r="H4" s="79" t="s">
        <v>3</v>
      </c>
      <c r="I4" s="80"/>
      <c r="J4" s="7" t="s">
        <v>4</v>
      </c>
      <c r="K4" s="14" t="s">
        <v>54</v>
      </c>
      <c r="L4" s="75" t="s">
        <v>5</v>
      </c>
      <c r="M4" s="76"/>
      <c r="N4" s="75" t="s">
        <v>6</v>
      </c>
      <c r="O4" s="76"/>
      <c r="P4" s="16" t="s">
        <v>55</v>
      </c>
      <c r="Q4" s="16" t="s">
        <v>12</v>
      </c>
      <c r="R4" s="14" t="s">
        <v>56</v>
      </c>
      <c r="S4" s="8" t="s">
        <v>7</v>
      </c>
      <c r="T4" s="1" t="s">
        <v>49</v>
      </c>
      <c r="U4" s="2" t="s">
        <v>29</v>
      </c>
      <c r="V4" s="2" t="s">
        <v>30</v>
      </c>
      <c r="W4" s="9" t="s">
        <v>57</v>
      </c>
      <c r="X4" s="20" t="s">
        <v>8</v>
      </c>
      <c r="Y4" s="20" t="s">
        <v>9</v>
      </c>
      <c r="Z4" s="20" t="s">
        <v>10</v>
      </c>
      <c r="AA4" s="20" t="s">
        <v>11</v>
      </c>
      <c r="AB4" s="20" t="s">
        <v>13</v>
      </c>
      <c r="AC4" s="20" t="s">
        <v>14</v>
      </c>
      <c r="AD4" s="20" t="s">
        <v>15</v>
      </c>
      <c r="AE4" s="20" t="s">
        <v>16</v>
      </c>
      <c r="AF4" s="20"/>
      <c r="AW4" s="81"/>
      <c r="AX4" s="65" t="s">
        <v>86</v>
      </c>
      <c r="AY4" s="65" t="s">
        <v>87</v>
      </c>
      <c r="AZ4" s="65" t="s">
        <v>88</v>
      </c>
      <c r="BA4" s="65" t="s">
        <v>89</v>
      </c>
      <c r="BB4" s="65"/>
      <c r="BC4" s="65" t="s">
        <v>90</v>
      </c>
      <c r="BD4" s="65"/>
      <c r="BE4" s="65" t="s">
        <v>91</v>
      </c>
      <c r="BF4" s="65" t="s">
        <v>92</v>
      </c>
      <c r="BG4" s="65" t="s">
        <v>92</v>
      </c>
      <c r="BH4" s="65" t="s">
        <v>92</v>
      </c>
      <c r="BI4" s="66"/>
    </row>
    <row r="5" spans="1:61" s="10" customFormat="1" ht="66" customHeight="1" x14ac:dyDescent="0.25">
      <c r="A5" s="68"/>
      <c r="B5" s="68"/>
      <c r="C5" s="61"/>
      <c r="D5" s="78" t="s">
        <v>17</v>
      </c>
      <c r="E5" s="78" t="s">
        <v>17</v>
      </c>
      <c r="F5" s="78" t="s">
        <v>17</v>
      </c>
      <c r="G5" s="11" t="s">
        <v>18</v>
      </c>
      <c r="H5" s="11" t="s">
        <v>19</v>
      </c>
      <c r="I5" s="11" t="s">
        <v>20</v>
      </c>
      <c r="J5" s="15" t="s">
        <v>58</v>
      </c>
      <c r="K5" s="15" t="s">
        <v>58</v>
      </c>
      <c r="L5" s="15" t="s">
        <v>59</v>
      </c>
      <c r="M5" s="11" t="s">
        <v>60</v>
      </c>
      <c r="N5" s="15" t="s">
        <v>59</v>
      </c>
      <c r="O5" s="11" t="s">
        <v>61</v>
      </c>
      <c r="P5" s="15" t="s">
        <v>58</v>
      </c>
      <c r="Q5" s="15" t="s">
        <v>58</v>
      </c>
      <c r="R5" s="15" t="s">
        <v>58</v>
      </c>
      <c r="S5" s="49" t="s">
        <v>62</v>
      </c>
      <c r="T5" s="58" t="s">
        <v>31</v>
      </c>
      <c r="U5" s="57" t="s">
        <v>32</v>
      </c>
      <c r="V5" s="57" t="s">
        <v>63</v>
      </c>
      <c r="W5" s="58" t="s">
        <v>33</v>
      </c>
      <c r="X5" s="21" t="s">
        <v>64</v>
      </c>
      <c r="Y5" s="21"/>
      <c r="Z5" s="20" t="s">
        <v>21</v>
      </c>
      <c r="AA5" s="20" t="s">
        <v>21</v>
      </c>
      <c r="AB5" s="21" t="s">
        <v>58</v>
      </c>
      <c r="AC5" s="21" t="s">
        <v>58</v>
      </c>
      <c r="AD5" s="21" t="s">
        <v>58</v>
      </c>
      <c r="AE5" s="21" t="s">
        <v>58</v>
      </c>
      <c r="AF5" s="21"/>
      <c r="AG5" s="37" t="s">
        <v>27</v>
      </c>
      <c r="AH5" s="37" t="s">
        <v>28</v>
      </c>
      <c r="AI5" s="37" t="s">
        <v>29</v>
      </c>
      <c r="AJ5" s="37" t="s">
        <v>30</v>
      </c>
      <c r="AK5" s="38" t="s">
        <v>74</v>
      </c>
      <c r="AL5" s="82" t="s">
        <v>37</v>
      </c>
      <c r="AM5" s="82" t="s">
        <v>38</v>
      </c>
      <c r="AN5" s="82"/>
      <c r="AO5" s="82" t="s">
        <v>41</v>
      </c>
      <c r="AP5" s="82"/>
      <c r="AQ5" s="82" t="s">
        <v>44</v>
      </c>
      <c r="AR5" s="82"/>
      <c r="AS5" s="82"/>
      <c r="AT5" s="82" t="s">
        <v>45</v>
      </c>
      <c r="AU5" s="82"/>
      <c r="AV5" s="82"/>
      <c r="AW5" s="81"/>
      <c r="AX5" s="66"/>
      <c r="AY5" s="66"/>
      <c r="AZ5" s="66"/>
      <c r="BA5" s="41" t="s">
        <v>93</v>
      </c>
      <c r="BB5" s="41" t="s">
        <v>94</v>
      </c>
      <c r="BC5" s="41" t="s">
        <v>93</v>
      </c>
      <c r="BD5" s="41" t="s">
        <v>95</v>
      </c>
      <c r="BE5" s="65"/>
      <c r="BF5" s="65"/>
      <c r="BG5" s="65"/>
      <c r="BH5" s="65"/>
      <c r="BI5" s="66"/>
    </row>
    <row r="6" spans="1:61" s="10" customFormat="1" ht="37.200000000000003" customHeight="1" thickBot="1" x14ac:dyDescent="0.3">
      <c r="A6" s="69"/>
      <c r="B6" s="69"/>
      <c r="C6" s="26" t="s">
        <v>36</v>
      </c>
      <c r="D6" s="27" t="s">
        <v>65</v>
      </c>
      <c r="E6" s="27" t="s">
        <v>65</v>
      </c>
      <c r="F6" s="27" t="s">
        <v>66</v>
      </c>
      <c r="G6" s="27" t="s">
        <v>67</v>
      </c>
      <c r="H6" s="27" t="s">
        <v>67</v>
      </c>
      <c r="I6" s="27" t="s">
        <v>67</v>
      </c>
      <c r="J6" s="27" t="s">
        <v>68</v>
      </c>
      <c r="K6" s="27" t="s">
        <v>69</v>
      </c>
      <c r="L6" s="27" t="s">
        <v>70</v>
      </c>
      <c r="M6" s="27" t="s">
        <v>70</v>
      </c>
      <c r="N6" s="27" t="s">
        <v>70</v>
      </c>
      <c r="O6" s="27" t="s">
        <v>70</v>
      </c>
      <c r="P6" s="28" t="s">
        <v>22</v>
      </c>
      <c r="Q6" s="27" t="s">
        <v>71</v>
      </c>
      <c r="R6" s="27" t="s">
        <v>72</v>
      </c>
      <c r="S6" s="50" t="s">
        <v>73</v>
      </c>
      <c r="T6" s="58"/>
      <c r="U6" s="57"/>
      <c r="V6" s="57"/>
      <c r="W6" s="58"/>
      <c r="X6" s="21" t="s">
        <v>73</v>
      </c>
      <c r="Y6" s="21"/>
      <c r="Z6" s="20" t="s">
        <v>23</v>
      </c>
      <c r="AA6" s="20" t="s">
        <v>23</v>
      </c>
      <c r="AB6" s="21" t="s">
        <v>71</v>
      </c>
      <c r="AC6" s="21" t="s">
        <v>71</v>
      </c>
      <c r="AD6" s="21" t="s">
        <v>71</v>
      </c>
      <c r="AE6" s="21" t="s">
        <v>71</v>
      </c>
      <c r="AF6" s="21"/>
      <c r="AG6" s="41" t="s">
        <v>75</v>
      </c>
      <c r="AH6" s="41" t="s">
        <v>75</v>
      </c>
      <c r="AI6" s="42" t="s">
        <v>76</v>
      </c>
      <c r="AJ6" s="42" t="s">
        <v>77</v>
      </c>
      <c r="AK6" s="41" t="s">
        <v>33</v>
      </c>
      <c r="AL6" s="82"/>
      <c r="AM6" s="82"/>
      <c r="AN6" s="82"/>
      <c r="AO6" s="53" t="s">
        <v>42</v>
      </c>
      <c r="AP6" s="53" t="s">
        <v>43</v>
      </c>
      <c r="AQ6" s="53" t="s">
        <v>40</v>
      </c>
      <c r="AR6" s="53" t="s">
        <v>47</v>
      </c>
      <c r="AS6" s="53"/>
      <c r="AT6" s="53" t="s">
        <v>39</v>
      </c>
      <c r="AU6" s="53" t="s">
        <v>46</v>
      </c>
      <c r="AV6" s="41"/>
      <c r="AW6" s="81"/>
      <c r="AX6" s="66"/>
      <c r="AY6" s="66"/>
      <c r="AZ6" s="66"/>
      <c r="BA6" s="66" t="s">
        <v>25</v>
      </c>
      <c r="BB6" s="66"/>
      <c r="BC6" s="66" t="s">
        <v>26</v>
      </c>
      <c r="BD6" s="66"/>
      <c r="BE6" s="65"/>
      <c r="BF6" s="65"/>
      <c r="BG6" s="65"/>
      <c r="BH6" s="65"/>
      <c r="BI6" s="66"/>
    </row>
    <row r="7" spans="1:61" s="10" customFormat="1" ht="28.2" customHeight="1" thickBot="1" x14ac:dyDescent="0.3">
      <c r="A7" s="29"/>
      <c r="B7" s="30" t="s">
        <v>97</v>
      </c>
      <c r="C7" s="30">
        <v>0</v>
      </c>
      <c r="D7" s="31">
        <v>84.79</v>
      </c>
      <c r="E7" s="31">
        <v>84.79</v>
      </c>
      <c r="F7" s="31">
        <v>41740</v>
      </c>
      <c r="G7" s="31">
        <v>3127.65</v>
      </c>
      <c r="H7" s="31">
        <v>0</v>
      </c>
      <c r="I7" s="31">
        <v>0</v>
      </c>
      <c r="J7" s="31">
        <v>0</v>
      </c>
      <c r="K7" s="31">
        <v>500</v>
      </c>
      <c r="L7" s="31">
        <v>0</v>
      </c>
      <c r="M7" s="31">
        <v>0</v>
      </c>
      <c r="N7" s="31">
        <v>0</v>
      </c>
      <c r="O7" s="31">
        <v>0</v>
      </c>
      <c r="P7" s="31">
        <v>0</v>
      </c>
      <c r="Q7" s="31">
        <v>0</v>
      </c>
      <c r="R7" s="31">
        <v>0</v>
      </c>
      <c r="S7" s="31">
        <f>J7*1000*20908/10000000000</f>
        <v>0</v>
      </c>
      <c r="T7" s="51">
        <f>AG7*AS7*AV7</f>
        <v>4.9349369880210467</v>
      </c>
      <c r="U7" s="51">
        <f>AI7*AV7*AS7</f>
        <v>401.37977001104036</v>
      </c>
      <c r="V7" s="51">
        <f>AJ7*AS7*AV7</f>
        <v>38.925953912104205</v>
      </c>
      <c r="W7" s="52" t="e">
        <f>AK7</f>
        <v>#DIV/0!</v>
      </c>
      <c r="X7" s="22">
        <f>K7*10000*35544/10000000000</f>
        <v>17.771999999999998</v>
      </c>
      <c r="Y7" s="22">
        <f>(S7+X7)/D7*10000</f>
        <v>2096.0018870149779</v>
      </c>
      <c r="Z7" s="22">
        <f>IF((S7+X7)/D7*10000&lt;1000,0,(S7+X7))</f>
        <v>17.771999999999998</v>
      </c>
      <c r="AA7" s="22">
        <f>Z7*49/50</f>
        <v>17.41656</v>
      </c>
      <c r="AB7" s="22">
        <f>IF(Q7&gt;0,Q7,AA7)</f>
        <v>17.41656</v>
      </c>
      <c r="AC7" s="22">
        <f>S7+X7</f>
        <v>17.771999999999998</v>
      </c>
      <c r="AD7" s="22">
        <f>Z7/50</f>
        <v>0.35543999999999998</v>
      </c>
      <c r="AE7" s="22">
        <f>AC7+AD7</f>
        <v>18.12744</v>
      </c>
      <c r="AF7" s="22"/>
      <c r="AG7" s="22">
        <f>(AX7+BB7+BD7+BE7+BH7)/D7/10000</f>
        <v>4.6764453095883942</v>
      </c>
      <c r="AH7" s="22">
        <f>BF7/E7/10000</f>
        <v>7.008527269725203</v>
      </c>
      <c r="AI7" s="22">
        <f>(AX7+AY7+AZ7+BA7+BC7+BE7+BG7+BI7)/F7</f>
        <v>380.35552376617153</v>
      </c>
      <c r="AJ7" s="22">
        <f>G7/D7</f>
        <v>36.887014978181391</v>
      </c>
      <c r="AK7" s="22" t="e">
        <f>H7/I7</f>
        <v>#DIV/0!</v>
      </c>
      <c r="AL7" s="22">
        <f>D7*10000/F7</f>
        <v>20.313847628174415</v>
      </c>
      <c r="AM7" s="22">
        <f>C7</f>
        <v>0</v>
      </c>
      <c r="AN7" s="22">
        <f>IF(AM7=0,AP7,AM7)</f>
        <v>0</v>
      </c>
      <c r="AO7" s="22">
        <f>IF(OR(B7="省级及以上机关",B7="市级机关",B7="县级及以下机关",B7="党政其他类"),14,IF(B7="高等教育机构",20,IF(B7="中等教育机构",14,IF(B7="初等教育机构",8,IF(B7="学前教育机构",8,IF(B7="其他教育机构",18,IF(B7="一级医疗机构",20,IF(B7="二级医疗机构",22,IF(B7="三级医疗机构",18,IF(B7="其他医疗机构",18,IF(B7="科技、文化和体育场馆",15)))))))))))</f>
        <v>18</v>
      </c>
      <c r="AP7" s="22">
        <f>IF(OR(B7="省级及以上机关",B7="市级机关",B7="县级及以下机关",B7="党政其他类"),2500,IF(B7="高等教育机构",3120,IF(B7="中等教育机构",1980,IF(B7="初等教育机构",1980,IF(B7="学前教育机构",1980,IF(B7="其他教育机构",1980,IF(B7="一级医疗机构",0,IF(B7="二级医疗机构",0,IF(B7="三级医疗机构",0,IF(B7="其他医疗机构",0,IF(B7="科技、文化和体育场馆",3000)))))))))))</f>
        <v>0</v>
      </c>
      <c r="AQ7" s="22">
        <f>IF(OR(B7="省级及以上机关",B7="市级机关",B7="县级及以下机关",B7="党政其他类"),0.55,IF(B7="高等教育机构",0.46,IF(B7="中等教育机构",0.25,IF(B7="初等教育机构",0.89,IF(B7="学前教育机构",0.44,IF(B7="其他教育机构",0.1,IF(B7="一级医疗机构",0.58,IF(B7="二级医疗机构",0.34,IF(B7="三级医疗机构",0.57,IF(B7="其他医疗机构",0.54,IF(B7="科技、文化和体育场馆",0.12)))))))))))</f>
        <v>0.56999999999999995</v>
      </c>
      <c r="AR7" s="22">
        <f>IF(OR(B7="省级及以上机关",B7="市级机关",B7="县级及以下机关",B7="党政其他类"),0.45,IF(B7="高等教育机构",0.54,IF(B7="中等教育机构",0.75,IF(B7="初等教育机构",0.11,IF(B7="学前教育机构",0.56,IF(B7="其他教育机构",0.9,IF(B7="一级医疗机构",0.42,IF(B7="二级医疗机构",0.66,IF(B7="三级医疗机构",0.43,IF(B7="其他医疗机构",0.46,IF(B7="科技、文化和体育场馆",0.88)))))))))))</f>
        <v>0.43</v>
      </c>
      <c r="AS7" s="22">
        <f>AQ7+AR7*AL7/AO7</f>
        <v>1.0552752488952777</v>
      </c>
      <c r="AT7" s="22">
        <v>0.45</v>
      </c>
      <c r="AU7" s="22">
        <v>0.55000000000000004</v>
      </c>
      <c r="AV7" s="22">
        <f>IF(AP7=0,1,AT7+AU7*AP7/AN7)</f>
        <v>1</v>
      </c>
      <c r="AX7" s="10">
        <f>G7*10000*0.1229</f>
        <v>3843881.8499999996</v>
      </c>
      <c r="AY7" s="10">
        <f>J7*1000*0.7143</f>
        <v>0</v>
      </c>
      <c r="AZ7" s="10">
        <f>K7*10000*1.2143</f>
        <v>6071500</v>
      </c>
      <c r="BA7" s="10">
        <f>0.725*1.4714*L7*10000</f>
        <v>0</v>
      </c>
      <c r="BB7" s="10">
        <f>0.725*1.4714*M7*10000</f>
        <v>0</v>
      </c>
      <c r="BC7" s="10">
        <f>N7*10000*0.84*1.457</f>
        <v>0</v>
      </c>
      <c r="BD7" s="10">
        <f>O7*10000*0.84*1.457</f>
        <v>0</v>
      </c>
      <c r="BE7" s="10">
        <f>P7*1000*1.7143</f>
        <v>0</v>
      </c>
      <c r="BF7" s="10">
        <f>AA7*10000000*0.03412</f>
        <v>5942530.2719999999</v>
      </c>
      <c r="BG7" s="10">
        <f>AB7*10000000*0.03412</f>
        <v>5942530.2719999999</v>
      </c>
      <c r="BH7" s="10">
        <f>AD7*10000000*0.03412</f>
        <v>121276.128</v>
      </c>
      <c r="BI7" s="10">
        <f>AE7*1000</f>
        <v>18127.439999999999</v>
      </c>
    </row>
    <row r="8" spans="1:61" s="10" customFormat="1" ht="28.8" thickBot="1" x14ac:dyDescent="0.3">
      <c r="A8" s="29"/>
      <c r="B8" s="30"/>
      <c r="C8" s="30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51" t="e">
        <f t="shared" ref="T8:T71" si="0">AG8*AS8*AV8</f>
        <v>#DIV/0!</v>
      </c>
      <c r="U8" s="51" t="e">
        <f t="shared" ref="U8:U71" si="1">AI8*AV8*AS8</f>
        <v>#DIV/0!</v>
      </c>
      <c r="V8" s="51" t="e">
        <f t="shared" ref="V8:V71" si="2">AJ8*AS8*AV8</f>
        <v>#DIV/0!</v>
      </c>
      <c r="W8" s="52" t="e">
        <f t="shared" ref="W8:W71" si="3">AK8</f>
        <v>#DIV/0!</v>
      </c>
      <c r="X8" s="22">
        <f t="shared" ref="X8:X71" si="4">K8*10000*35544/10000000000</f>
        <v>0</v>
      </c>
      <c r="Y8" s="22" t="e">
        <f t="shared" ref="Y8:Y71" si="5">(S8+X8)/D8*10000</f>
        <v>#DIV/0!</v>
      </c>
      <c r="Z8" s="22" t="e">
        <f t="shared" ref="Z8:Z71" si="6">IF((S8+X8)/D8*10000&lt;1000,0,(S8+X8))</f>
        <v>#DIV/0!</v>
      </c>
      <c r="AA8" s="22" t="e">
        <f t="shared" ref="AA8:AA71" si="7">Z8*49/50</f>
        <v>#DIV/0!</v>
      </c>
      <c r="AB8" s="22" t="e">
        <f t="shared" ref="AB8:AB71" si="8">IF(Q8&gt;0,Q8,AA8)</f>
        <v>#DIV/0!</v>
      </c>
      <c r="AC8" s="22">
        <f t="shared" ref="AC8:AC71" si="9">S8+X8</f>
        <v>0</v>
      </c>
      <c r="AD8" s="22" t="e">
        <f t="shared" ref="AD8:AD71" si="10">Z8/50</f>
        <v>#DIV/0!</v>
      </c>
      <c r="AE8" s="22" t="e">
        <f t="shared" ref="AE8:AE71" si="11">AC8+AD8</f>
        <v>#DIV/0!</v>
      </c>
      <c r="AF8" s="22"/>
      <c r="AG8" s="22" t="e">
        <f t="shared" ref="AG8:AG71" si="12">(AX8+BB8+BD8+BE8+BH8)/D8/10000</f>
        <v>#DIV/0!</v>
      </c>
      <c r="AH8" s="22" t="e">
        <f t="shared" ref="AH8:AH71" si="13">BF8/E8/10000</f>
        <v>#DIV/0!</v>
      </c>
      <c r="AI8" s="22" t="e">
        <f t="shared" ref="AI8:AI71" si="14">(AX8+AY8+AZ8+BA8+BC8+BE8+BG8+BI8)/F8</f>
        <v>#DIV/0!</v>
      </c>
      <c r="AJ8" s="22" t="e">
        <f t="shared" ref="AJ8:AJ71" si="15">G8/D8</f>
        <v>#DIV/0!</v>
      </c>
      <c r="AK8" s="22" t="e">
        <f t="shared" ref="AK8:AK71" si="16">H8/I8</f>
        <v>#DIV/0!</v>
      </c>
      <c r="AL8" s="22" t="e">
        <f t="shared" ref="AL8:AL71" si="17">D8*10000/F8</f>
        <v>#DIV/0!</v>
      </c>
      <c r="AM8" s="22">
        <f t="shared" ref="AM8:AM71" si="18">C8</f>
        <v>0</v>
      </c>
      <c r="AN8" s="22" t="b">
        <f t="shared" ref="AN8:AN71" si="19">IF(AM8=0,AP8,AM8)</f>
        <v>0</v>
      </c>
      <c r="AO8" s="22" t="b">
        <f t="shared" ref="AO8:AO71" si="20">IF(OR(B8="省级及以上机关",B8="市级机关",B8="县级及以下机关",B8="党政其他类"),14,IF(B8="高等教育机构",20,IF(B8="中等教育机构",14,IF(B8="初等教育机构",8,IF(B8="学前教育机构",8,IF(B8="其他教育机构",18,IF(B8="一级医疗机构",20,IF(B8="二级医疗机构",22,IF(B8="三级医疗机构",18,IF(B8="其他医疗机构",18,IF(B8="科技、文化和体育场馆",15)))))))))))</f>
        <v>0</v>
      </c>
      <c r="AP8" s="22" t="b">
        <f t="shared" ref="AP8:AP71" si="21">IF(OR(B8="省级及以上机关",B8="市级机关",B8="县级及以下机关",B8="党政其他类"),2500,IF(B8="高等教育机构",3120,IF(B8="中等教育机构",1980,IF(B8="初等教育机构",1980,IF(B8="学前教育机构",1980,IF(B8="其他教育机构",1980,IF(B8="一级医疗机构",0,IF(B8="二级医疗机构",0,IF(B8="三级医疗机构",0,IF(B8="其他医疗机构",0,IF(B8="科技、文化和体育场馆",3000)))))))))))</f>
        <v>0</v>
      </c>
      <c r="AQ8" s="22" t="b">
        <f t="shared" ref="AQ8:AQ71" si="22">IF(OR(B8="省级及以上机关",B8="市级机关",B8="县级及以下机关",B8="党政其他类"),0.55,IF(B8="高等教育机构",0.46,IF(B8="中等教育机构",0.25,IF(B8="初等教育机构",0.89,IF(B8="学前教育机构",0.44,IF(B8="其他教育机构",0.1,IF(B8="一级医疗机构",0.58,IF(B8="二级医疗机构",0.34,IF(B8="三级医疗机构",0.57,IF(B8="其他医疗机构",0.54,IF(B8="科技、文化和体育场馆",0.12)))))))))))</f>
        <v>0</v>
      </c>
      <c r="AR8" s="22" t="b">
        <f t="shared" ref="AR8:AR71" si="23">IF(OR(B8="省级及以上机关",B8="市级机关",B8="县级及以下机关",B8="党政其他类"),0.45,IF(B8="高等教育机构",0.54,IF(B8="中等教育机构",0.75,IF(B8="初等教育机构",0.11,IF(B8="学前教育机构",0.56,IF(B8="其他教育机构",0.9,IF(B8="一级医疗机构",0.42,IF(B8="二级医疗机构",0.66,IF(B8="三级医疗机构",0.43,IF(B8="其他医疗机构",0.46,IF(B8="科技、文化和体育场馆",0.88)))))))))))</f>
        <v>0</v>
      </c>
      <c r="AS8" s="22" t="e">
        <f t="shared" ref="AS8:AS71" si="24">AQ8+AR8*AL8/AO8</f>
        <v>#DIV/0!</v>
      </c>
      <c r="AT8" s="22">
        <v>0.45</v>
      </c>
      <c r="AU8" s="22">
        <v>0.55000000000000004</v>
      </c>
      <c r="AV8" s="22" t="e">
        <f t="shared" ref="AV8:AV71" si="25">IF(AP8=0,1,AT8+AU8*AP8/AN8)</f>
        <v>#DIV/0!</v>
      </c>
      <c r="AX8" s="10">
        <f t="shared" ref="AX8:AX71" si="26">G8*10000*0.1229</f>
        <v>0</v>
      </c>
      <c r="AY8" s="10">
        <f t="shared" ref="AY8:AY71" si="27">J8*1000*0.7143</f>
        <v>0</v>
      </c>
      <c r="AZ8" s="10">
        <f t="shared" ref="AZ8:AZ71" si="28">K8*10000*1.2143</f>
        <v>0</v>
      </c>
      <c r="BA8" s="10">
        <f t="shared" ref="BA8:BA71" si="29">0.725*1.4714*L8*10000</f>
        <v>0</v>
      </c>
      <c r="BB8" s="10">
        <f t="shared" ref="BB8:BB71" si="30">0.725*1.4714*M8*10000</f>
        <v>0</v>
      </c>
      <c r="BC8" s="10">
        <f t="shared" ref="BC8:BC71" si="31">N8*10000*0.84*1.457</f>
        <v>0</v>
      </c>
      <c r="BD8" s="10">
        <f t="shared" ref="BD8:BD71" si="32">O8*10000*0.84*1.457</f>
        <v>0</v>
      </c>
      <c r="BE8" s="10">
        <f t="shared" ref="BE8:BE71" si="33">P8*1000*1.7143</f>
        <v>0</v>
      </c>
      <c r="BF8" s="10" t="e">
        <f t="shared" ref="BF8:BF71" si="34">AA8*10000000*0.03412</f>
        <v>#DIV/0!</v>
      </c>
      <c r="BG8" s="10" t="e">
        <f t="shared" ref="BG8:BG71" si="35">AB8*10000000*0.03412</f>
        <v>#DIV/0!</v>
      </c>
      <c r="BH8" s="10" t="e">
        <f t="shared" ref="BH8:BH71" si="36">AD8*10000000*0.03412</f>
        <v>#DIV/0!</v>
      </c>
      <c r="BI8" s="10" t="e">
        <f t="shared" ref="BI8:BI71" si="37">AE8*1000</f>
        <v>#DIV/0!</v>
      </c>
    </row>
    <row r="9" spans="1:61" s="10" customFormat="1" ht="28.8" thickBot="1" x14ac:dyDescent="0.3">
      <c r="A9" s="29"/>
      <c r="B9" s="30"/>
      <c r="C9" s="30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51" t="e">
        <f t="shared" si="0"/>
        <v>#DIV/0!</v>
      </c>
      <c r="U9" s="51" t="e">
        <f t="shared" si="1"/>
        <v>#DIV/0!</v>
      </c>
      <c r="V9" s="51" t="e">
        <f t="shared" si="2"/>
        <v>#DIV/0!</v>
      </c>
      <c r="W9" s="52" t="e">
        <f t="shared" si="3"/>
        <v>#DIV/0!</v>
      </c>
      <c r="X9" s="22">
        <f t="shared" si="4"/>
        <v>0</v>
      </c>
      <c r="Y9" s="22" t="e">
        <f t="shared" si="5"/>
        <v>#DIV/0!</v>
      </c>
      <c r="Z9" s="22" t="e">
        <f t="shared" si="6"/>
        <v>#DIV/0!</v>
      </c>
      <c r="AA9" s="22" t="e">
        <f t="shared" si="7"/>
        <v>#DIV/0!</v>
      </c>
      <c r="AB9" s="22" t="e">
        <f t="shared" si="8"/>
        <v>#DIV/0!</v>
      </c>
      <c r="AC9" s="22">
        <f t="shared" si="9"/>
        <v>0</v>
      </c>
      <c r="AD9" s="22" t="e">
        <f t="shared" si="10"/>
        <v>#DIV/0!</v>
      </c>
      <c r="AE9" s="22" t="e">
        <f t="shared" si="11"/>
        <v>#DIV/0!</v>
      </c>
      <c r="AF9" s="22"/>
      <c r="AG9" s="22" t="e">
        <f t="shared" si="12"/>
        <v>#DIV/0!</v>
      </c>
      <c r="AH9" s="22" t="e">
        <f t="shared" si="13"/>
        <v>#DIV/0!</v>
      </c>
      <c r="AI9" s="22" t="e">
        <f t="shared" si="14"/>
        <v>#DIV/0!</v>
      </c>
      <c r="AJ9" s="22" t="e">
        <f t="shared" si="15"/>
        <v>#DIV/0!</v>
      </c>
      <c r="AK9" s="22" t="e">
        <f t="shared" si="16"/>
        <v>#DIV/0!</v>
      </c>
      <c r="AL9" s="22" t="e">
        <f t="shared" si="17"/>
        <v>#DIV/0!</v>
      </c>
      <c r="AM9" s="22">
        <f t="shared" si="18"/>
        <v>0</v>
      </c>
      <c r="AN9" s="22" t="b">
        <f t="shared" si="19"/>
        <v>0</v>
      </c>
      <c r="AO9" s="22" t="b">
        <f t="shared" si="20"/>
        <v>0</v>
      </c>
      <c r="AP9" s="22" t="b">
        <f t="shared" si="21"/>
        <v>0</v>
      </c>
      <c r="AQ9" s="22" t="b">
        <f t="shared" si="22"/>
        <v>0</v>
      </c>
      <c r="AR9" s="22" t="b">
        <f t="shared" si="23"/>
        <v>0</v>
      </c>
      <c r="AS9" s="22" t="e">
        <f t="shared" si="24"/>
        <v>#DIV/0!</v>
      </c>
      <c r="AT9" s="22">
        <v>0.45</v>
      </c>
      <c r="AU9" s="22">
        <v>0.55000000000000004</v>
      </c>
      <c r="AV9" s="22" t="e">
        <f t="shared" si="25"/>
        <v>#DIV/0!</v>
      </c>
      <c r="AX9" s="10">
        <f t="shared" si="26"/>
        <v>0</v>
      </c>
      <c r="AY9" s="10">
        <f t="shared" si="27"/>
        <v>0</v>
      </c>
      <c r="AZ9" s="10">
        <f t="shared" si="28"/>
        <v>0</v>
      </c>
      <c r="BA9" s="10">
        <f t="shared" si="29"/>
        <v>0</v>
      </c>
      <c r="BB9" s="10">
        <f t="shared" si="30"/>
        <v>0</v>
      </c>
      <c r="BC9" s="10">
        <f t="shared" si="31"/>
        <v>0</v>
      </c>
      <c r="BD9" s="10">
        <f t="shared" si="32"/>
        <v>0</v>
      </c>
      <c r="BE9" s="10">
        <f t="shared" si="33"/>
        <v>0</v>
      </c>
      <c r="BF9" s="10" t="e">
        <f t="shared" si="34"/>
        <v>#DIV/0!</v>
      </c>
      <c r="BG9" s="10" t="e">
        <f t="shared" si="35"/>
        <v>#DIV/0!</v>
      </c>
      <c r="BH9" s="10" t="e">
        <f t="shared" si="36"/>
        <v>#DIV/0!</v>
      </c>
      <c r="BI9" s="10" t="e">
        <f t="shared" si="37"/>
        <v>#DIV/0!</v>
      </c>
    </row>
    <row r="10" spans="1:61" s="10" customFormat="1" ht="28.8" thickBot="1" x14ac:dyDescent="0.3">
      <c r="A10" s="29"/>
      <c r="B10" s="30"/>
      <c r="C10" s="30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51" t="e">
        <f t="shared" si="0"/>
        <v>#DIV/0!</v>
      </c>
      <c r="U10" s="51" t="e">
        <f t="shared" si="1"/>
        <v>#DIV/0!</v>
      </c>
      <c r="V10" s="51" t="e">
        <f t="shared" si="2"/>
        <v>#DIV/0!</v>
      </c>
      <c r="W10" s="52" t="e">
        <f t="shared" si="3"/>
        <v>#DIV/0!</v>
      </c>
      <c r="X10" s="22">
        <f t="shared" si="4"/>
        <v>0</v>
      </c>
      <c r="Y10" s="22" t="e">
        <f t="shared" si="5"/>
        <v>#DIV/0!</v>
      </c>
      <c r="Z10" s="22" t="e">
        <f t="shared" si="6"/>
        <v>#DIV/0!</v>
      </c>
      <c r="AA10" s="22" t="e">
        <f t="shared" si="7"/>
        <v>#DIV/0!</v>
      </c>
      <c r="AB10" s="22" t="e">
        <f t="shared" si="8"/>
        <v>#DIV/0!</v>
      </c>
      <c r="AC10" s="22">
        <f t="shared" si="9"/>
        <v>0</v>
      </c>
      <c r="AD10" s="22" t="e">
        <f t="shared" si="10"/>
        <v>#DIV/0!</v>
      </c>
      <c r="AE10" s="22" t="e">
        <f t="shared" si="11"/>
        <v>#DIV/0!</v>
      </c>
      <c r="AF10" s="22"/>
      <c r="AG10" s="22" t="e">
        <f t="shared" si="12"/>
        <v>#DIV/0!</v>
      </c>
      <c r="AH10" s="22" t="e">
        <f t="shared" si="13"/>
        <v>#DIV/0!</v>
      </c>
      <c r="AI10" s="22" t="e">
        <f t="shared" si="14"/>
        <v>#DIV/0!</v>
      </c>
      <c r="AJ10" s="22" t="e">
        <f t="shared" si="15"/>
        <v>#DIV/0!</v>
      </c>
      <c r="AK10" s="22" t="e">
        <f t="shared" si="16"/>
        <v>#DIV/0!</v>
      </c>
      <c r="AL10" s="22" t="e">
        <f t="shared" si="17"/>
        <v>#DIV/0!</v>
      </c>
      <c r="AM10" s="22">
        <f t="shared" si="18"/>
        <v>0</v>
      </c>
      <c r="AN10" s="22" t="b">
        <f t="shared" si="19"/>
        <v>0</v>
      </c>
      <c r="AO10" s="22" t="b">
        <f t="shared" si="20"/>
        <v>0</v>
      </c>
      <c r="AP10" s="22" t="b">
        <f t="shared" si="21"/>
        <v>0</v>
      </c>
      <c r="AQ10" s="22" t="b">
        <f t="shared" si="22"/>
        <v>0</v>
      </c>
      <c r="AR10" s="22" t="b">
        <f t="shared" si="23"/>
        <v>0</v>
      </c>
      <c r="AS10" s="22" t="e">
        <f t="shared" si="24"/>
        <v>#DIV/0!</v>
      </c>
      <c r="AT10" s="22">
        <v>0.45</v>
      </c>
      <c r="AU10" s="22">
        <v>0.55000000000000004</v>
      </c>
      <c r="AV10" s="22" t="e">
        <f t="shared" si="25"/>
        <v>#DIV/0!</v>
      </c>
      <c r="AX10" s="10">
        <f t="shared" si="26"/>
        <v>0</v>
      </c>
      <c r="AY10" s="10">
        <f t="shared" si="27"/>
        <v>0</v>
      </c>
      <c r="AZ10" s="10">
        <f t="shared" si="28"/>
        <v>0</v>
      </c>
      <c r="BA10" s="10">
        <f t="shared" si="29"/>
        <v>0</v>
      </c>
      <c r="BB10" s="10">
        <f t="shared" si="30"/>
        <v>0</v>
      </c>
      <c r="BC10" s="10">
        <f t="shared" si="31"/>
        <v>0</v>
      </c>
      <c r="BD10" s="10">
        <f t="shared" si="32"/>
        <v>0</v>
      </c>
      <c r="BE10" s="10">
        <f t="shared" si="33"/>
        <v>0</v>
      </c>
      <c r="BF10" s="10" t="e">
        <f t="shared" si="34"/>
        <v>#DIV/0!</v>
      </c>
      <c r="BG10" s="10" t="e">
        <f t="shared" si="35"/>
        <v>#DIV/0!</v>
      </c>
      <c r="BH10" s="10" t="e">
        <f t="shared" si="36"/>
        <v>#DIV/0!</v>
      </c>
      <c r="BI10" s="10" t="e">
        <f t="shared" si="37"/>
        <v>#DIV/0!</v>
      </c>
    </row>
    <row r="11" spans="1:61" s="10" customFormat="1" ht="28.8" thickBot="1" x14ac:dyDescent="0.3">
      <c r="A11" s="29"/>
      <c r="B11" s="30"/>
      <c r="C11" s="30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51" t="e">
        <f t="shared" si="0"/>
        <v>#DIV/0!</v>
      </c>
      <c r="U11" s="51" t="e">
        <f t="shared" si="1"/>
        <v>#DIV/0!</v>
      </c>
      <c r="V11" s="51" t="e">
        <f t="shared" si="2"/>
        <v>#DIV/0!</v>
      </c>
      <c r="W11" s="52" t="e">
        <f t="shared" si="3"/>
        <v>#DIV/0!</v>
      </c>
      <c r="X11" s="22">
        <f t="shared" si="4"/>
        <v>0</v>
      </c>
      <c r="Y11" s="22" t="e">
        <f t="shared" si="5"/>
        <v>#DIV/0!</v>
      </c>
      <c r="Z11" s="22" t="e">
        <f t="shared" si="6"/>
        <v>#DIV/0!</v>
      </c>
      <c r="AA11" s="22" t="e">
        <f t="shared" si="7"/>
        <v>#DIV/0!</v>
      </c>
      <c r="AB11" s="22" t="e">
        <f t="shared" si="8"/>
        <v>#DIV/0!</v>
      </c>
      <c r="AC11" s="22">
        <f t="shared" si="9"/>
        <v>0</v>
      </c>
      <c r="AD11" s="22" t="e">
        <f t="shared" si="10"/>
        <v>#DIV/0!</v>
      </c>
      <c r="AE11" s="22" t="e">
        <f t="shared" si="11"/>
        <v>#DIV/0!</v>
      </c>
      <c r="AF11" s="22"/>
      <c r="AG11" s="22" t="e">
        <f t="shared" si="12"/>
        <v>#DIV/0!</v>
      </c>
      <c r="AH11" s="22" t="e">
        <f t="shared" si="13"/>
        <v>#DIV/0!</v>
      </c>
      <c r="AI11" s="22" t="e">
        <f t="shared" si="14"/>
        <v>#DIV/0!</v>
      </c>
      <c r="AJ11" s="22" t="e">
        <f t="shared" si="15"/>
        <v>#DIV/0!</v>
      </c>
      <c r="AK11" s="22" t="e">
        <f t="shared" si="16"/>
        <v>#DIV/0!</v>
      </c>
      <c r="AL11" s="22" t="e">
        <f t="shared" si="17"/>
        <v>#DIV/0!</v>
      </c>
      <c r="AM11" s="22">
        <f t="shared" si="18"/>
        <v>0</v>
      </c>
      <c r="AN11" s="22" t="b">
        <f t="shared" si="19"/>
        <v>0</v>
      </c>
      <c r="AO11" s="22" t="b">
        <f t="shared" si="20"/>
        <v>0</v>
      </c>
      <c r="AP11" s="22" t="b">
        <f t="shared" si="21"/>
        <v>0</v>
      </c>
      <c r="AQ11" s="22" t="b">
        <f t="shared" si="22"/>
        <v>0</v>
      </c>
      <c r="AR11" s="22" t="b">
        <f t="shared" si="23"/>
        <v>0</v>
      </c>
      <c r="AS11" s="22" t="e">
        <f t="shared" si="24"/>
        <v>#DIV/0!</v>
      </c>
      <c r="AT11" s="22">
        <v>0.45</v>
      </c>
      <c r="AU11" s="22">
        <v>0.55000000000000004</v>
      </c>
      <c r="AV11" s="22" t="e">
        <f t="shared" si="25"/>
        <v>#DIV/0!</v>
      </c>
      <c r="AX11" s="10">
        <f t="shared" si="26"/>
        <v>0</v>
      </c>
      <c r="AY11" s="10">
        <f t="shared" si="27"/>
        <v>0</v>
      </c>
      <c r="AZ11" s="10">
        <f t="shared" si="28"/>
        <v>0</v>
      </c>
      <c r="BA11" s="10">
        <f t="shared" si="29"/>
        <v>0</v>
      </c>
      <c r="BB11" s="10">
        <f t="shared" si="30"/>
        <v>0</v>
      </c>
      <c r="BC11" s="10">
        <f t="shared" si="31"/>
        <v>0</v>
      </c>
      <c r="BD11" s="10">
        <f t="shared" si="32"/>
        <v>0</v>
      </c>
      <c r="BE11" s="10">
        <f t="shared" si="33"/>
        <v>0</v>
      </c>
      <c r="BF11" s="10" t="e">
        <f t="shared" si="34"/>
        <v>#DIV/0!</v>
      </c>
      <c r="BG11" s="10" t="e">
        <f t="shared" si="35"/>
        <v>#DIV/0!</v>
      </c>
      <c r="BH11" s="10" t="e">
        <f t="shared" si="36"/>
        <v>#DIV/0!</v>
      </c>
      <c r="BI11" s="10" t="e">
        <f t="shared" si="37"/>
        <v>#DIV/0!</v>
      </c>
    </row>
    <row r="12" spans="1:61" s="10" customFormat="1" ht="28.8" thickBot="1" x14ac:dyDescent="0.3">
      <c r="A12" s="29"/>
      <c r="B12" s="30"/>
      <c r="C12" s="30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51" t="e">
        <f t="shared" si="0"/>
        <v>#DIV/0!</v>
      </c>
      <c r="U12" s="51" t="e">
        <f t="shared" si="1"/>
        <v>#DIV/0!</v>
      </c>
      <c r="V12" s="51" t="e">
        <f t="shared" si="2"/>
        <v>#DIV/0!</v>
      </c>
      <c r="W12" s="52" t="e">
        <f t="shared" si="3"/>
        <v>#DIV/0!</v>
      </c>
      <c r="X12" s="22">
        <f t="shared" si="4"/>
        <v>0</v>
      </c>
      <c r="Y12" s="22" t="e">
        <f t="shared" si="5"/>
        <v>#DIV/0!</v>
      </c>
      <c r="Z12" s="22" t="e">
        <f t="shared" si="6"/>
        <v>#DIV/0!</v>
      </c>
      <c r="AA12" s="22" t="e">
        <f t="shared" si="7"/>
        <v>#DIV/0!</v>
      </c>
      <c r="AB12" s="22" t="e">
        <f t="shared" si="8"/>
        <v>#DIV/0!</v>
      </c>
      <c r="AC12" s="22">
        <f t="shared" si="9"/>
        <v>0</v>
      </c>
      <c r="AD12" s="22" t="e">
        <f t="shared" si="10"/>
        <v>#DIV/0!</v>
      </c>
      <c r="AE12" s="22" t="e">
        <f t="shared" si="11"/>
        <v>#DIV/0!</v>
      </c>
      <c r="AF12" s="22"/>
      <c r="AG12" s="22" t="e">
        <f t="shared" si="12"/>
        <v>#DIV/0!</v>
      </c>
      <c r="AH12" s="22" t="e">
        <f t="shared" si="13"/>
        <v>#DIV/0!</v>
      </c>
      <c r="AI12" s="22" t="e">
        <f t="shared" si="14"/>
        <v>#DIV/0!</v>
      </c>
      <c r="AJ12" s="22" t="e">
        <f t="shared" si="15"/>
        <v>#DIV/0!</v>
      </c>
      <c r="AK12" s="22" t="e">
        <f t="shared" si="16"/>
        <v>#DIV/0!</v>
      </c>
      <c r="AL12" s="22" t="e">
        <f t="shared" si="17"/>
        <v>#DIV/0!</v>
      </c>
      <c r="AM12" s="22">
        <f t="shared" si="18"/>
        <v>0</v>
      </c>
      <c r="AN12" s="22" t="b">
        <f t="shared" si="19"/>
        <v>0</v>
      </c>
      <c r="AO12" s="22" t="b">
        <f t="shared" si="20"/>
        <v>0</v>
      </c>
      <c r="AP12" s="22" t="b">
        <f t="shared" si="21"/>
        <v>0</v>
      </c>
      <c r="AQ12" s="22" t="b">
        <f t="shared" si="22"/>
        <v>0</v>
      </c>
      <c r="AR12" s="22" t="b">
        <f t="shared" si="23"/>
        <v>0</v>
      </c>
      <c r="AS12" s="22" t="e">
        <f t="shared" si="24"/>
        <v>#DIV/0!</v>
      </c>
      <c r="AT12" s="22">
        <v>0.45</v>
      </c>
      <c r="AU12" s="22">
        <v>0.55000000000000004</v>
      </c>
      <c r="AV12" s="22" t="e">
        <f t="shared" si="25"/>
        <v>#DIV/0!</v>
      </c>
      <c r="AX12" s="10">
        <f t="shared" si="26"/>
        <v>0</v>
      </c>
      <c r="AY12" s="10">
        <f t="shared" si="27"/>
        <v>0</v>
      </c>
      <c r="AZ12" s="10">
        <f t="shared" si="28"/>
        <v>0</v>
      </c>
      <c r="BA12" s="10">
        <f t="shared" si="29"/>
        <v>0</v>
      </c>
      <c r="BB12" s="10">
        <f t="shared" si="30"/>
        <v>0</v>
      </c>
      <c r="BC12" s="10">
        <f t="shared" si="31"/>
        <v>0</v>
      </c>
      <c r="BD12" s="10">
        <f t="shared" si="32"/>
        <v>0</v>
      </c>
      <c r="BE12" s="10">
        <f t="shared" si="33"/>
        <v>0</v>
      </c>
      <c r="BF12" s="10" t="e">
        <f t="shared" si="34"/>
        <v>#DIV/0!</v>
      </c>
      <c r="BG12" s="10" t="e">
        <f t="shared" si="35"/>
        <v>#DIV/0!</v>
      </c>
      <c r="BH12" s="10" t="e">
        <f t="shared" si="36"/>
        <v>#DIV/0!</v>
      </c>
      <c r="BI12" s="10" t="e">
        <f t="shared" si="37"/>
        <v>#DIV/0!</v>
      </c>
    </row>
    <row r="13" spans="1:61" s="10" customFormat="1" ht="28.8" thickBot="1" x14ac:dyDescent="0.3">
      <c r="A13" s="29"/>
      <c r="B13" s="30"/>
      <c r="C13" s="30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51" t="e">
        <f t="shared" si="0"/>
        <v>#DIV/0!</v>
      </c>
      <c r="U13" s="51" t="e">
        <f t="shared" si="1"/>
        <v>#DIV/0!</v>
      </c>
      <c r="V13" s="51" t="e">
        <f t="shared" si="2"/>
        <v>#DIV/0!</v>
      </c>
      <c r="W13" s="52" t="e">
        <f t="shared" si="3"/>
        <v>#DIV/0!</v>
      </c>
      <c r="X13" s="22">
        <f t="shared" si="4"/>
        <v>0</v>
      </c>
      <c r="Y13" s="22" t="e">
        <f t="shared" si="5"/>
        <v>#DIV/0!</v>
      </c>
      <c r="Z13" s="22" t="e">
        <f t="shared" si="6"/>
        <v>#DIV/0!</v>
      </c>
      <c r="AA13" s="22" t="e">
        <f t="shared" si="7"/>
        <v>#DIV/0!</v>
      </c>
      <c r="AB13" s="22" t="e">
        <f t="shared" si="8"/>
        <v>#DIV/0!</v>
      </c>
      <c r="AC13" s="22">
        <f t="shared" si="9"/>
        <v>0</v>
      </c>
      <c r="AD13" s="22" t="e">
        <f t="shared" si="10"/>
        <v>#DIV/0!</v>
      </c>
      <c r="AE13" s="22" t="e">
        <f t="shared" si="11"/>
        <v>#DIV/0!</v>
      </c>
      <c r="AF13" s="22"/>
      <c r="AG13" s="22" t="e">
        <f t="shared" si="12"/>
        <v>#DIV/0!</v>
      </c>
      <c r="AH13" s="22" t="e">
        <f t="shared" si="13"/>
        <v>#DIV/0!</v>
      </c>
      <c r="AI13" s="22" t="e">
        <f t="shared" si="14"/>
        <v>#DIV/0!</v>
      </c>
      <c r="AJ13" s="22" t="e">
        <f t="shared" si="15"/>
        <v>#DIV/0!</v>
      </c>
      <c r="AK13" s="22" t="e">
        <f t="shared" si="16"/>
        <v>#DIV/0!</v>
      </c>
      <c r="AL13" s="22" t="e">
        <f t="shared" si="17"/>
        <v>#DIV/0!</v>
      </c>
      <c r="AM13" s="22">
        <f t="shared" si="18"/>
        <v>0</v>
      </c>
      <c r="AN13" s="22" t="b">
        <f t="shared" si="19"/>
        <v>0</v>
      </c>
      <c r="AO13" s="22" t="b">
        <f t="shared" si="20"/>
        <v>0</v>
      </c>
      <c r="AP13" s="22" t="b">
        <f t="shared" si="21"/>
        <v>0</v>
      </c>
      <c r="AQ13" s="22" t="b">
        <f t="shared" si="22"/>
        <v>0</v>
      </c>
      <c r="AR13" s="22" t="b">
        <f t="shared" si="23"/>
        <v>0</v>
      </c>
      <c r="AS13" s="22" t="e">
        <f t="shared" si="24"/>
        <v>#DIV/0!</v>
      </c>
      <c r="AT13" s="22">
        <v>0.45</v>
      </c>
      <c r="AU13" s="22">
        <v>0.55000000000000004</v>
      </c>
      <c r="AV13" s="22" t="e">
        <f t="shared" si="25"/>
        <v>#DIV/0!</v>
      </c>
      <c r="AX13" s="10">
        <f t="shared" si="26"/>
        <v>0</v>
      </c>
      <c r="AY13" s="10">
        <f t="shared" si="27"/>
        <v>0</v>
      </c>
      <c r="AZ13" s="10">
        <f t="shared" si="28"/>
        <v>0</v>
      </c>
      <c r="BA13" s="10">
        <f t="shared" si="29"/>
        <v>0</v>
      </c>
      <c r="BB13" s="10">
        <f t="shared" si="30"/>
        <v>0</v>
      </c>
      <c r="BC13" s="10">
        <f t="shared" si="31"/>
        <v>0</v>
      </c>
      <c r="BD13" s="10">
        <f t="shared" si="32"/>
        <v>0</v>
      </c>
      <c r="BE13" s="10">
        <f t="shared" si="33"/>
        <v>0</v>
      </c>
      <c r="BF13" s="10" t="e">
        <f t="shared" si="34"/>
        <v>#DIV/0!</v>
      </c>
      <c r="BG13" s="10" t="e">
        <f t="shared" si="35"/>
        <v>#DIV/0!</v>
      </c>
      <c r="BH13" s="10" t="e">
        <f t="shared" si="36"/>
        <v>#DIV/0!</v>
      </c>
      <c r="BI13" s="10" t="e">
        <f t="shared" si="37"/>
        <v>#DIV/0!</v>
      </c>
    </row>
    <row r="14" spans="1:61" s="10" customFormat="1" ht="28.8" thickBot="1" x14ac:dyDescent="0.3">
      <c r="A14" s="29"/>
      <c r="B14" s="30"/>
      <c r="C14" s="30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51" t="e">
        <f t="shared" si="0"/>
        <v>#DIV/0!</v>
      </c>
      <c r="U14" s="51" t="e">
        <f t="shared" si="1"/>
        <v>#DIV/0!</v>
      </c>
      <c r="V14" s="51" t="e">
        <f t="shared" si="2"/>
        <v>#DIV/0!</v>
      </c>
      <c r="W14" s="52" t="e">
        <f t="shared" si="3"/>
        <v>#DIV/0!</v>
      </c>
      <c r="X14" s="22">
        <f t="shared" si="4"/>
        <v>0</v>
      </c>
      <c r="Y14" s="22" t="e">
        <f t="shared" si="5"/>
        <v>#DIV/0!</v>
      </c>
      <c r="Z14" s="22" t="e">
        <f t="shared" si="6"/>
        <v>#DIV/0!</v>
      </c>
      <c r="AA14" s="22" t="e">
        <f t="shared" si="7"/>
        <v>#DIV/0!</v>
      </c>
      <c r="AB14" s="22" t="e">
        <f t="shared" si="8"/>
        <v>#DIV/0!</v>
      </c>
      <c r="AC14" s="22">
        <f t="shared" si="9"/>
        <v>0</v>
      </c>
      <c r="AD14" s="22" t="e">
        <f t="shared" si="10"/>
        <v>#DIV/0!</v>
      </c>
      <c r="AE14" s="22" t="e">
        <f t="shared" si="11"/>
        <v>#DIV/0!</v>
      </c>
      <c r="AF14" s="22"/>
      <c r="AG14" s="22" t="e">
        <f t="shared" si="12"/>
        <v>#DIV/0!</v>
      </c>
      <c r="AH14" s="22" t="e">
        <f t="shared" si="13"/>
        <v>#DIV/0!</v>
      </c>
      <c r="AI14" s="22" t="e">
        <f t="shared" si="14"/>
        <v>#DIV/0!</v>
      </c>
      <c r="AJ14" s="22" t="e">
        <f t="shared" si="15"/>
        <v>#DIV/0!</v>
      </c>
      <c r="AK14" s="22" t="e">
        <f t="shared" si="16"/>
        <v>#DIV/0!</v>
      </c>
      <c r="AL14" s="22" t="e">
        <f t="shared" si="17"/>
        <v>#DIV/0!</v>
      </c>
      <c r="AM14" s="22">
        <f t="shared" si="18"/>
        <v>0</v>
      </c>
      <c r="AN14" s="22" t="b">
        <f t="shared" si="19"/>
        <v>0</v>
      </c>
      <c r="AO14" s="22" t="b">
        <f t="shared" si="20"/>
        <v>0</v>
      </c>
      <c r="AP14" s="22" t="b">
        <f t="shared" si="21"/>
        <v>0</v>
      </c>
      <c r="AQ14" s="22" t="b">
        <f t="shared" si="22"/>
        <v>0</v>
      </c>
      <c r="AR14" s="22" t="b">
        <f t="shared" si="23"/>
        <v>0</v>
      </c>
      <c r="AS14" s="22" t="e">
        <f t="shared" si="24"/>
        <v>#DIV/0!</v>
      </c>
      <c r="AT14" s="22">
        <v>0.45</v>
      </c>
      <c r="AU14" s="22">
        <v>0.55000000000000004</v>
      </c>
      <c r="AV14" s="22" t="e">
        <f t="shared" si="25"/>
        <v>#DIV/0!</v>
      </c>
      <c r="AX14" s="10">
        <f t="shared" si="26"/>
        <v>0</v>
      </c>
      <c r="AY14" s="10">
        <f t="shared" si="27"/>
        <v>0</v>
      </c>
      <c r="AZ14" s="10">
        <f t="shared" si="28"/>
        <v>0</v>
      </c>
      <c r="BA14" s="10">
        <f t="shared" si="29"/>
        <v>0</v>
      </c>
      <c r="BB14" s="10">
        <f t="shared" si="30"/>
        <v>0</v>
      </c>
      <c r="BC14" s="10">
        <f t="shared" si="31"/>
        <v>0</v>
      </c>
      <c r="BD14" s="10">
        <f t="shared" si="32"/>
        <v>0</v>
      </c>
      <c r="BE14" s="10">
        <f t="shared" si="33"/>
        <v>0</v>
      </c>
      <c r="BF14" s="10" t="e">
        <f t="shared" si="34"/>
        <v>#DIV/0!</v>
      </c>
      <c r="BG14" s="10" t="e">
        <f t="shared" si="35"/>
        <v>#DIV/0!</v>
      </c>
      <c r="BH14" s="10" t="e">
        <f t="shared" si="36"/>
        <v>#DIV/0!</v>
      </c>
      <c r="BI14" s="10" t="e">
        <f t="shared" si="37"/>
        <v>#DIV/0!</v>
      </c>
    </row>
    <row r="15" spans="1:61" s="10" customFormat="1" ht="28.8" thickBot="1" x14ac:dyDescent="0.3">
      <c r="A15" s="29"/>
      <c r="B15" s="30"/>
      <c r="C15" s="30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51" t="e">
        <f t="shared" si="0"/>
        <v>#DIV/0!</v>
      </c>
      <c r="U15" s="51" t="e">
        <f t="shared" si="1"/>
        <v>#DIV/0!</v>
      </c>
      <c r="V15" s="51" t="e">
        <f t="shared" si="2"/>
        <v>#DIV/0!</v>
      </c>
      <c r="W15" s="52" t="e">
        <f t="shared" si="3"/>
        <v>#DIV/0!</v>
      </c>
      <c r="X15" s="22">
        <f t="shared" si="4"/>
        <v>0</v>
      </c>
      <c r="Y15" s="22" t="e">
        <f t="shared" si="5"/>
        <v>#DIV/0!</v>
      </c>
      <c r="Z15" s="22" t="e">
        <f t="shared" si="6"/>
        <v>#DIV/0!</v>
      </c>
      <c r="AA15" s="22" t="e">
        <f t="shared" si="7"/>
        <v>#DIV/0!</v>
      </c>
      <c r="AB15" s="22" t="e">
        <f t="shared" si="8"/>
        <v>#DIV/0!</v>
      </c>
      <c r="AC15" s="22">
        <f t="shared" si="9"/>
        <v>0</v>
      </c>
      <c r="AD15" s="22" t="e">
        <f t="shared" si="10"/>
        <v>#DIV/0!</v>
      </c>
      <c r="AE15" s="22" t="e">
        <f t="shared" si="11"/>
        <v>#DIV/0!</v>
      </c>
      <c r="AF15" s="22"/>
      <c r="AG15" s="22" t="e">
        <f t="shared" si="12"/>
        <v>#DIV/0!</v>
      </c>
      <c r="AH15" s="22" t="e">
        <f t="shared" si="13"/>
        <v>#DIV/0!</v>
      </c>
      <c r="AI15" s="22" t="e">
        <f t="shared" si="14"/>
        <v>#DIV/0!</v>
      </c>
      <c r="AJ15" s="22" t="e">
        <f t="shared" si="15"/>
        <v>#DIV/0!</v>
      </c>
      <c r="AK15" s="22" t="e">
        <f t="shared" si="16"/>
        <v>#DIV/0!</v>
      </c>
      <c r="AL15" s="22" t="e">
        <f t="shared" si="17"/>
        <v>#DIV/0!</v>
      </c>
      <c r="AM15" s="22">
        <f t="shared" si="18"/>
        <v>0</v>
      </c>
      <c r="AN15" s="22" t="b">
        <f t="shared" si="19"/>
        <v>0</v>
      </c>
      <c r="AO15" s="22" t="b">
        <f t="shared" si="20"/>
        <v>0</v>
      </c>
      <c r="AP15" s="22" t="b">
        <f t="shared" si="21"/>
        <v>0</v>
      </c>
      <c r="AQ15" s="22" t="b">
        <f t="shared" si="22"/>
        <v>0</v>
      </c>
      <c r="AR15" s="22" t="b">
        <f t="shared" si="23"/>
        <v>0</v>
      </c>
      <c r="AS15" s="22" t="e">
        <f t="shared" si="24"/>
        <v>#DIV/0!</v>
      </c>
      <c r="AT15" s="22">
        <v>0.45</v>
      </c>
      <c r="AU15" s="22">
        <v>0.55000000000000004</v>
      </c>
      <c r="AV15" s="22" t="e">
        <f t="shared" si="25"/>
        <v>#DIV/0!</v>
      </c>
      <c r="AX15" s="10">
        <f t="shared" si="26"/>
        <v>0</v>
      </c>
      <c r="AY15" s="10">
        <f t="shared" si="27"/>
        <v>0</v>
      </c>
      <c r="AZ15" s="10">
        <f t="shared" si="28"/>
        <v>0</v>
      </c>
      <c r="BA15" s="10">
        <f t="shared" si="29"/>
        <v>0</v>
      </c>
      <c r="BB15" s="10">
        <f t="shared" si="30"/>
        <v>0</v>
      </c>
      <c r="BC15" s="10">
        <f t="shared" si="31"/>
        <v>0</v>
      </c>
      <c r="BD15" s="10">
        <f t="shared" si="32"/>
        <v>0</v>
      </c>
      <c r="BE15" s="10">
        <f t="shared" si="33"/>
        <v>0</v>
      </c>
      <c r="BF15" s="10" t="e">
        <f t="shared" si="34"/>
        <v>#DIV/0!</v>
      </c>
      <c r="BG15" s="10" t="e">
        <f t="shared" si="35"/>
        <v>#DIV/0!</v>
      </c>
      <c r="BH15" s="10" t="e">
        <f t="shared" si="36"/>
        <v>#DIV/0!</v>
      </c>
      <c r="BI15" s="10" t="e">
        <f t="shared" si="37"/>
        <v>#DIV/0!</v>
      </c>
    </row>
    <row r="16" spans="1:61" s="10" customFormat="1" ht="28.8" thickBot="1" x14ac:dyDescent="0.3">
      <c r="A16" s="29"/>
      <c r="B16" s="30"/>
      <c r="C16" s="30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51" t="e">
        <f t="shared" si="0"/>
        <v>#DIV/0!</v>
      </c>
      <c r="U16" s="51" t="e">
        <f t="shared" si="1"/>
        <v>#DIV/0!</v>
      </c>
      <c r="V16" s="51" t="e">
        <f t="shared" si="2"/>
        <v>#DIV/0!</v>
      </c>
      <c r="W16" s="52" t="e">
        <f t="shared" si="3"/>
        <v>#DIV/0!</v>
      </c>
      <c r="X16" s="22">
        <f t="shared" si="4"/>
        <v>0</v>
      </c>
      <c r="Y16" s="22" t="e">
        <f t="shared" si="5"/>
        <v>#DIV/0!</v>
      </c>
      <c r="Z16" s="22" t="e">
        <f t="shared" si="6"/>
        <v>#DIV/0!</v>
      </c>
      <c r="AA16" s="22" t="e">
        <f t="shared" si="7"/>
        <v>#DIV/0!</v>
      </c>
      <c r="AB16" s="22" t="e">
        <f t="shared" si="8"/>
        <v>#DIV/0!</v>
      </c>
      <c r="AC16" s="22">
        <f t="shared" si="9"/>
        <v>0</v>
      </c>
      <c r="AD16" s="22" t="e">
        <f t="shared" si="10"/>
        <v>#DIV/0!</v>
      </c>
      <c r="AE16" s="22" t="e">
        <f t="shared" si="11"/>
        <v>#DIV/0!</v>
      </c>
      <c r="AF16" s="22"/>
      <c r="AG16" s="22" t="e">
        <f t="shared" si="12"/>
        <v>#DIV/0!</v>
      </c>
      <c r="AH16" s="22" t="e">
        <f t="shared" si="13"/>
        <v>#DIV/0!</v>
      </c>
      <c r="AI16" s="22" t="e">
        <f t="shared" si="14"/>
        <v>#DIV/0!</v>
      </c>
      <c r="AJ16" s="22" t="e">
        <f t="shared" si="15"/>
        <v>#DIV/0!</v>
      </c>
      <c r="AK16" s="22" t="e">
        <f t="shared" si="16"/>
        <v>#DIV/0!</v>
      </c>
      <c r="AL16" s="22" t="e">
        <f t="shared" si="17"/>
        <v>#DIV/0!</v>
      </c>
      <c r="AM16" s="22">
        <f t="shared" si="18"/>
        <v>0</v>
      </c>
      <c r="AN16" s="22" t="b">
        <f t="shared" si="19"/>
        <v>0</v>
      </c>
      <c r="AO16" s="22" t="b">
        <f t="shared" si="20"/>
        <v>0</v>
      </c>
      <c r="AP16" s="22" t="b">
        <f t="shared" si="21"/>
        <v>0</v>
      </c>
      <c r="AQ16" s="22" t="b">
        <f t="shared" si="22"/>
        <v>0</v>
      </c>
      <c r="AR16" s="22" t="b">
        <f t="shared" si="23"/>
        <v>0</v>
      </c>
      <c r="AS16" s="22" t="e">
        <f t="shared" si="24"/>
        <v>#DIV/0!</v>
      </c>
      <c r="AT16" s="22">
        <v>0.45</v>
      </c>
      <c r="AU16" s="22">
        <v>0.55000000000000004</v>
      </c>
      <c r="AV16" s="22" t="e">
        <f t="shared" si="25"/>
        <v>#DIV/0!</v>
      </c>
      <c r="AX16" s="10">
        <f t="shared" si="26"/>
        <v>0</v>
      </c>
      <c r="AY16" s="10">
        <f t="shared" si="27"/>
        <v>0</v>
      </c>
      <c r="AZ16" s="10">
        <f t="shared" si="28"/>
        <v>0</v>
      </c>
      <c r="BA16" s="10">
        <f t="shared" si="29"/>
        <v>0</v>
      </c>
      <c r="BB16" s="10">
        <f t="shared" si="30"/>
        <v>0</v>
      </c>
      <c r="BC16" s="10">
        <f t="shared" si="31"/>
        <v>0</v>
      </c>
      <c r="BD16" s="10">
        <f t="shared" si="32"/>
        <v>0</v>
      </c>
      <c r="BE16" s="10">
        <f t="shared" si="33"/>
        <v>0</v>
      </c>
      <c r="BF16" s="10" t="e">
        <f t="shared" si="34"/>
        <v>#DIV/0!</v>
      </c>
      <c r="BG16" s="10" t="e">
        <f t="shared" si="35"/>
        <v>#DIV/0!</v>
      </c>
      <c r="BH16" s="10" t="e">
        <f t="shared" si="36"/>
        <v>#DIV/0!</v>
      </c>
      <c r="BI16" s="10" t="e">
        <f t="shared" si="37"/>
        <v>#DIV/0!</v>
      </c>
    </row>
    <row r="17" spans="1:61" s="10" customFormat="1" ht="28.8" thickBot="1" x14ac:dyDescent="0.3">
      <c r="A17" s="29"/>
      <c r="B17" s="30"/>
      <c r="C17" s="30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51" t="e">
        <f t="shared" si="0"/>
        <v>#DIV/0!</v>
      </c>
      <c r="U17" s="51" t="e">
        <f t="shared" si="1"/>
        <v>#DIV/0!</v>
      </c>
      <c r="V17" s="51" t="e">
        <f t="shared" si="2"/>
        <v>#DIV/0!</v>
      </c>
      <c r="W17" s="52" t="e">
        <f t="shared" si="3"/>
        <v>#DIV/0!</v>
      </c>
      <c r="X17" s="22">
        <f t="shared" si="4"/>
        <v>0</v>
      </c>
      <c r="Y17" s="22" t="e">
        <f t="shared" si="5"/>
        <v>#DIV/0!</v>
      </c>
      <c r="Z17" s="22" t="e">
        <f t="shared" si="6"/>
        <v>#DIV/0!</v>
      </c>
      <c r="AA17" s="22" t="e">
        <f t="shared" si="7"/>
        <v>#DIV/0!</v>
      </c>
      <c r="AB17" s="22" t="e">
        <f t="shared" si="8"/>
        <v>#DIV/0!</v>
      </c>
      <c r="AC17" s="22">
        <f t="shared" si="9"/>
        <v>0</v>
      </c>
      <c r="AD17" s="22" t="e">
        <f t="shared" si="10"/>
        <v>#DIV/0!</v>
      </c>
      <c r="AE17" s="22" t="e">
        <f t="shared" si="11"/>
        <v>#DIV/0!</v>
      </c>
      <c r="AF17" s="22"/>
      <c r="AG17" s="22" t="e">
        <f t="shared" si="12"/>
        <v>#DIV/0!</v>
      </c>
      <c r="AH17" s="22" t="e">
        <f t="shared" si="13"/>
        <v>#DIV/0!</v>
      </c>
      <c r="AI17" s="22" t="e">
        <f t="shared" si="14"/>
        <v>#DIV/0!</v>
      </c>
      <c r="AJ17" s="22" t="e">
        <f t="shared" si="15"/>
        <v>#DIV/0!</v>
      </c>
      <c r="AK17" s="22" t="e">
        <f t="shared" si="16"/>
        <v>#DIV/0!</v>
      </c>
      <c r="AL17" s="22" t="e">
        <f t="shared" si="17"/>
        <v>#DIV/0!</v>
      </c>
      <c r="AM17" s="22">
        <f t="shared" si="18"/>
        <v>0</v>
      </c>
      <c r="AN17" s="22" t="b">
        <f t="shared" si="19"/>
        <v>0</v>
      </c>
      <c r="AO17" s="22" t="b">
        <f t="shared" si="20"/>
        <v>0</v>
      </c>
      <c r="AP17" s="22" t="b">
        <f t="shared" si="21"/>
        <v>0</v>
      </c>
      <c r="AQ17" s="22" t="b">
        <f t="shared" si="22"/>
        <v>0</v>
      </c>
      <c r="AR17" s="22" t="b">
        <f t="shared" si="23"/>
        <v>0</v>
      </c>
      <c r="AS17" s="22" t="e">
        <f t="shared" si="24"/>
        <v>#DIV/0!</v>
      </c>
      <c r="AT17" s="22">
        <v>0.45</v>
      </c>
      <c r="AU17" s="22">
        <v>0.55000000000000004</v>
      </c>
      <c r="AV17" s="22" t="e">
        <f t="shared" si="25"/>
        <v>#DIV/0!</v>
      </c>
      <c r="AX17" s="10">
        <f t="shared" si="26"/>
        <v>0</v>
      </c>
      <c r="AY17" s="10">
        <f t="shared" si="27"/>
        <v>0</v>
      </c>
      <c r="AZ17" s="10">
        <f t="shared" si="28"/>
        <v>0</v>
      </c>
      <c r="BA17" s="10">
        <f t="shared" si="29"/>
        <v>0</v>
      </c>
      <c r="BB17" s="10">
        <f t="shared" si="30"/>
        <v>0</v>
      </c>
      <c r="BC17" s="10">
        <f t="shared" si="31"/>
        <v>0</v>
      </c>
      <c r="BD17" s="10">
        <f t="shared" si="32"/>
        <v>0</v>
      </c>
      <c r="BE17" s="10">
        <f t="shared" si="33"/>
        <v>0</v>
      </c>
      <c r="BF17" s="10" t="e">
        <f t="shared" si="34"/>
        <v>#DIV/0!</v>
      </c>
      <c r="BG17" s="10" t="e">
        <f t="shared" si="35"/>
        <v>#DIV/0!</v>
      </c>
      <c r="BH17" s="10" t="e">
        <f t="shared" si="36"/>
        <v>#DIV/0!</v>
      </c>
      <c r="BI17" s="10" t="e">
        <f t="shared" si="37"/>
        <v>#DIV/0!</v>
      </c>
    </row>
    <row r="18" spans="1:61" s="10" customFormat="1" ht="28.8" thickBot="1" x14ac:dyDescent="0.3">
      <c r="A18" s="29"/>
      <c r="B18" s="30"/>
      <c r="C18" s="30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51" t="e">
        <f t="shared" si="0"/>
        <v>#DIV/0!</v>
      </c>
      <c r="U18" s="51" t="e">
        <f t="shared" si="1"/>
        <v>#DIV/0!</v>
      </c>
      <c r="V18" s="51" t="e">
        <f t="shared" si="2"/>
        <v>#DIV/0!</v>
      </c>
      <c r="W18" s="52" t="e">
        <f t="shared" si="3"/>
        <v>#DIV/0!</v>
      </c>
      <c r="X18" s="22">
        <f t="shared" si="4"/>
        <v>0</v>
      </c>
      <c r="Y18" s="22" t="e">
        <f t="shared" si="5"/>
        <v>#DIV/0!</v>
      </c>
      <c r="Z18" s="22" t="e">
        <f t="shared" si="6"/>
        <v>#DIV/0!</v>
      </c>
      <c r="AA18" s="22" t="e">
        <f t="shared" si="7"/>
        <v>#DIV/0!</v>
      </c>
      <c r="AB18" s="22" t="e">
        <f t="shared" si="8"/>
        <v>#DIV/0!</v>
      </c>
      <c r="AC18" s="22">
        <f t="shared" si="9"/>
        <v>0</v>
      </c>
      <c r="AD18" s="22" t="e">
        <f t="shared" si="10"/>
        <v>#DIV/0!</v>
      </c>
      <c r="AE18" s="22" t="e">
        <f t="shared" si="11"/>
        <v>#DIV/0!</v>
      </c>
      <c r="AF18" s="22"/>
      <c r="AG18" s="22" t="e">
        <f t="shared" si="12"/>
        <v>#DIV/0!</v>
      </c>
      <c r="AH18" s="22" t="e">
        <f t="shared" si="13"/>
        <v>#DIV/0!</v>
      </c>
      <c r="AI18" s="22" t="e">
        <f t="shared" si="14"/>
        <v>#DIV/0!</v>
      </c>
      <c r="AJ18" s="22" t="e">
        <f t="shared" si="15"/>
        <v>#DIV/0!</v>
      </c>
      <c r="AK18" s="22" t="e">
        <f t="shared" si="16"/>
        <v>#DIV/0!</v>
      </c>
      <c r="AL18" s="22" t="e">
        <f t="shared" si="17"/>
        <v>#DIV/0!</v>
      </c>
      <c r="AM18" s="22">
        <f t="shared" si="18"/>
        <v>0</v>
      </c>
      <c r="AN18" s="22" t="b">
        <f t="shared" si="19"/>
        <v>0</v>
      </c>
      <c r="AO18" s="22" t="b">
        <f t="shared" si="20"/>
        <v>0</v>
      </c>
      <c r="AP18" s="22" t="b">
        <f t="shared" si="21"/>
        <v>0</v>
      </c>
      <c r="AQ18" s="22" t="b">
        <f t="shared" si="22"/>
        <v>0</v>
      </c>
      <c r="AR18" s="22" t="b">
        <f t="shared" si="23"/>
        <v>0</v>
      </c>
      <c r="AS18" s="22" t="e">
        <f t="shared" si="24"/>
        <v>#DIV/0!</v>
      </c>
      <c r="AT18" s="22">
        <v>0.45</v>
      </c>
      <c r="AU18" s="22">
        <v>0.55000000000000004</v>
      </c>
      <c r="AV18" s="22" t="e">
        <f t="shared" si="25"/>
        <v>#DIV/0!</v>
      </c>
      <c r="AX18" s="10">
        <f t="shared" si="26"/>
        <v>0</v>
      </c>
      <c r="AY18" s="10">
        <f t="shared" si="27"/>
        <v>0</v>
      </c>
      <c r="AZ18" s="10">
        <f t="shared" si="28"/>
        <v>0</v>
      </c>
      <c r="BA18" s="10">
        <f t="shared" si="29"/>
        <v>0</v>
      </c>
      <c r="BB18" s="10">
        <f t="shared" si="30"/>
        <v>0</v>
      </c>
      <c r="BC18" s="10">
        <f t="shared" si="31"/>
        <v>0</v>
      </c>
      <c r="BD18" s="10">
        <f t="shared" si="32"/>
        <v>0</v>
      </c>
      <c r="BE18" s="10">
        <f t="shared" si="33"/>
        <v>0</v>
      </c>
      <c r="BF18" s="10" t="e">
        <f t="shared" si="34"/>
        <v>#DIV/0!</v>
      </c>
      <c r="BG18" s="10" t="e">
        <f t="shared" si="35"/>
        <v>#DIV/0!</v>
      </c>
      <c r="BH18" s="10" t="e">
        <f t="shared" si="36"/>
        <v>#DIV/0!</v>
      </c>
      <c r="BI18" s="10" t="e">
        <f t="shared" si="37"/>
        <v>#DIV/0!</v>
      </c>
    </row>
    <row r="19" spans="1:61" s="10" customFormat="1" ht="28.8" thickBot="1" x14ac:dyDescent="0.3">
      <c r="A19" s="29"/>
      <c r="B19" s="30"/>
      <c r="C19" s="30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51" t="e">
        <f t="shared" si="0"/>
        <v>#DIV/0!</v>
      </c>
      <c r="U19" s="51" t="e">
        <f t="shared" si="1"/>
        <v>#DIV/0!</v>
      </c>
      <c r="V19" s="51" t="e">
        <f t="shared" si="2"/>
        <v>#DIV/0!</v>
      </c>
      <c r="W19" s="52" t="e">
        <f t="shared" si="3"/>
        <v>#DIV/0!</v>
      </c>
      <c r="X19" s="22">
        <f t="shared" si="4"/>
        <v>0</v>
      </c>
      <c r="Y19" s="22" t="e">
        <f t="shared" si="5"/>
        <v>#DIV/0!</v>
      </c>
      <c r="Z19" s="22" t="e">
        <f t="shared" si="6"/>
        <v>#DIV/0!</v>
      </c>
      <c r="AA19" s="22" t="e">
        <f t="shared" si="7"/>
        <v>#DIV/0!</v>
      </c>
      <c r="AB19" s="22" t="e">
        <f t="shared" si="8"/>
        <v>#DIV/0!</v>
      </c>
      <c r="AC19" s="22">
        <f t="shared" si="9"/>
        <v>0</v>
      </c>
      <c r="AD19" s="22" t="e">
        <f t="shared" si="10"/>
        <v>#DIV/0!</v>
      </c>
      <c r="AE19" s="22" t="e">
        <f t="shared" si="11"/>
        <v>#DIV/0!</v>
      </c>
      <c r="AF19" s="22"/>
      <c r="AG19" s="22" t="e">
        <f t="shared" si="12"/>
        <v>#DIV/0!</v>
      </c>
      <c r="AH19" s="22" t="e">
        <f t="shared" si="13"/>
        <v>#DIV/0!</v>
      </c>
      <c r="AI19" s="22" t="e">
        <f t="shared" si="14"/>
        <v>#DIV/0!</v>
      </c>
      <c r="AJ19" s="22" t="e">
        <f t="shared" si="15"/>
        <v>#DIV/0!</v>
      </c>
      <c r="AK19" s="22" t="e">
        <f t="shared" si="16"/>
        <v>#DIV/0!</v>
      </c>
      <c r="AL19" s="22" t="e">
        <f t="shared" si="17"/>
        <v>#DIV/0!</v>
      </c>
      <c r="AM19" s="22">
        <f t="shared" si="18"/>
        <v>0</v>
      </c>
      <c r="AN19" s="22" t="b">
        <f t="shared" si="19"/>
        <v>0</v>
      </c>
      <c r="AO19" s="22" t="b">
        <f t="shared" si="20"/>
        <v>0</v>
      </c>
      <c r="AP19" s="22" t="b">
        <f t="shared" si="21"/>
        <v>0</v>
      </c>
      <c r="AQ19" s="22" t="b">
        <f t="shared" si="22"/>
        <v>0</v>
      </c>
      <c r="AR19" s="22" t="b">
        <f t="shared" si="23"/>
        <v>0</v>
      </c>
      <c r="AS19" s="22" t="e">
        <f t="shared" si="24"/>
        <v>#DIV/0!</v>
      </c>
      <c r="AT19" s="22">
        <v>0.45</v>
      </c>
      <c r="AU19" s="22">
        <v>0.55000000000000004</v>
      </c>
      <c r="AV19" s="22" t="e">
        <f t="shared" si="25"/>
        <v>#DIV/0!</v>
      </c>
      <c r="AX19" s="10">
        <f t="shared" si="26"/>
        <v>0</v>
      </c>
      <c r="AY19" s="10">
        <f t="shared" si="27"/>
        <v>0</v>
      </c>
      <c r="AZ19" s="10">
        <f t="shared" si="28"/>
        <v>0</v>
      </c>
      <c r="BA19" s="10">
        <f t="shared" si="29"/>
        <v>0</v>
      </c>
      <c r="BB19" s="10">
        <f t="shared" si="30"/>
        <v>0</v>
      </c>
      <c r="BC19" s="10">
        <f t="shared" si="31"/>
        <v>0</v>
      </c>
      <c r="BD19" s="10">
        <f t="shared" si="32"/>
        <v>0</v>
      </c>
      <c r="BE19" s="10">
        <f t="shared" si="33"/>
        <v>0</v>
      </c>
      <c r="BF19" s="10" t="e">
        <f t="shared" si="34"/>
        <v>#DIV/0!</v>
      </c>
      <c r="BG19" s="10" t="e">
        <f t="shared" si="35"/>
        <v>#DIV/0!</v>
      </c>
      <c r="BH19" s="10" t="e">
        <f t="shared" si="36"/>
        <v>#DIV/0!</v>
      </c>
      <c r="BI19" s="10" t="e">
        <f t="shared" si="37"/>
        <v>#DIV/0!</v>
      </c>
    </row>
    <row r="20" spans="1:61" s="10" customFormat="1" ht="28.8" thickBot="1" x14ac:dyDescent="0.3">
      <c r="A20" s="29"/>
      <c r="B20" s="30"/>
      <c r="C20" s="30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51" t="e">
        <f t="shared" si="0"/>
        <v>#DIV/0!</v>
      </c>
      <c r="U20" s="51" t="e">
        <f t="shared" si="1"/>
        <v>#DIV/0!</v>
      </c>
      <c r="V20" s="51" t="e">
        <f t="shared" si="2"/>
        <v>#DIV/0!</v>
      </c>
      <c r="W20" s="52" t="e">
        <f t="shared" si="3"/>
        <v>#DIV/0!</v>
      </c>
      <c r="X20" s="22">
        <f t="shared" si="4"/>
        <v>0</v>
      </c>
      <c r="Y20" s="22" t="e">
        <f t="shared" si="5"/>
        <v>#DIV/0!</v>
      </c>
      <c r="Z20" s="22" t="e">
        <f t="shared" si="6"/>
        <v>#DIV/0!</v>
      </c>
      <c r="AA20" s="22" t="e">
        <f t="shared" si="7"/>
        <v>#DIV/0!</v>
      </c>
      <c r="AB20" s="22" t="e">
        <f t="shared" si="8"/>
        <v>#DIV/0!</v>
      </c>
      <c r="AC20" s="22">
        <f t="shared" si="9"/>
        <v>0</v>
      </c>
      <c r="AD20" s="22" t="e">
        <f t="shared" si="10"/>
        <v>#DIV/0!</v>
      </c>
      <c r="AE20" s="22" t="e">
        <f t="shared" si="11"/>
        <v>#DIV/0!</v>
      </c>
      <c r="AF20" s="22"/>
      <c r="AG20" s="22" t="e">
        <f t="shared" si="12"/>
        <v>#DIV/0!</v>
      </c>
      <c r="AH20" s="22" t="e">
        <f t="shared" si="13"/>
        <v>#DIV/0!</v>
      </c>
      <c r="AI20" s="22" t="e">
        <f t="shared" si="14"/>
        <v>#DIV/0!</v>
      </c>
      <c r="AJ20" s="22" t="e">
        <f t="shared" si="15"/>
        <v>#DIV/0!</v>
      </c>
      <c r="AK20" s="22" t="e">
        <f t="shared" si="16"/>
        <v>#DIV/0!</v>
      </c>
      <c r="AL20" s="22" t="e">
        <f t="shared" si="17"/>
        <v>#DIV/0!</v>
      </c>
      <c r="AM20" s="22">
        <f t="shared" si="18"/>
        <v>0</v>
      </c>
      <c r="AN20" s="22" t="b">
        <f t="shared" si="19"/>
        <v>0</v>
      </c>
      <c r="AO20" s="22" t="b">
        <f t="shared" si="20"/>
        <v>0</v>
      </c>
      <c r="AP20" s="22" t="b">
        <f t="shared" si="21"/>
        <v>0</v>
      </c>
      <c r="AQ20" s="22" t="b">
        <f t="shared" si="22"/>
        <v>0</v>
      </c>
      <c r="AR20" s="22" t="b">
        <f t="shared" si="23"/>
        <v>0</v>
      </c>
      <c r="AS20" s="22" t="e">
        <f t="shared" si="24"/>
        <v>#DIV/0!</v>
      </c>
      <c r="AT20" s="22">
        <v>0.45</v>
      </c>
      <c r="AU20" s="22">
        <v>0.55000000000000004</v>
      </c>
      <c r="AV20" s="22" t="e">
        <f t="shared" si="25"/>
        <v>#DIV/0!</v>
      </c>
      <c r="AX20" s="10">
        <f t="shared" si="26"/>
        <v>0</v>
      </c>
      <c r="AY20" s="10">
        <f t="shared" si="27"/>
        <v>0</v>
      </c>
      <c r="AZ20" s="10">
        <f t="shared" si="28"/>
        <v>0</v>
      </c>
      <c r="BA20" s="10">
        <f t="shared" si="29"/>
        <v>0</v>
      </c>
      <c r="BB20" s="10">
        <f t="shared" si="30"/>
        <v>0</v>
      </c>
      <c r="BC20" s="10">
        <f t="shared" si="31"/>
        <v>0</v>
      </c>
      <c r="BD20" s="10">
        <f t="shared" si="32"/>
        <v>0</v>
      </c>
      <c r="BE20" s="10">
        <f t="shared" si="33"/>
        <v>0</v>
      </c>
      <c r="BF20" s="10" t="e">
        <f t="shared" si="34"/>
        <v>#DIV/0!</v>
      </c>
      <c r="BG20" s="10" t="e">
        <f t="shared" si="35"/>
        <v>#DIV/0!</v>
      </c>
      <c r="BH20" s="10" t="e">
        <f t="shared" si="36"/>
        <v>#DIV/0!</v>
      </c>
      <c r="BI20" s="10" t="e">
        <f t="shared" si="37"/>
        <v>#DIV/0!</v>
      </c>
    </row>
    <row r="21" spans="1:61" s="10" customFormat="1" ht="28.8" thickBot="1" x14ac:dyDescent="0.3">
      <c r="A21" s="29"/>
      <c r="B21" s="30"/>
      <c r="C21" s="30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51" t="e">
        <f t="shared" si="0"/>
        <v>#DIV/0!</v>
      </c>
      <c r="U21" s="51" t="e">
        <f t="shared" si="1"/>
        <v>#DIV/0!</v>
      </c>
      <c r="V21" s="51" t="e">
        <f t="shared" si="2"/>
        <v>#DIV/0!</v>
      </c>
      <c r="W21" s="52" t="e">
        <f t="shared" si="3"/>
        <v>#DIV/0!</v>
      </c>
      <c r="X21" s="22">
        <f t="shared" si="4"/>
        <v>0</v>
      </c>
      <c r="Y21" s="22" t="e">
        <f t="shared" si="5"/>
        <v>#DIV/0!</v>
      </c>
      <c r="Z21" s="22" t="e">
        <f t="shared" si="6"/>
        <v>#DIV/0!</v>
      </c>
      <c r="AA21" s="22" t="e">
        <f t="shared" si="7"/>
        <v>#DIV/0!</v>
      </c>
      <c r="AB21" s="22" t="e">
        <f t="shared" si="8"/>
        <v>#DIV/0!</v>
      </c>
      <c r="AC21" s="22">
        <f t="shared" si="9"/>
        <v>0</v>
      </c>
      <c r="AD21" s="22" t="e">
        <f t="shared" si="10"/>
        <v>#DIV/0!</v>
      </c>
      <c r="AE21" s="22" t="e">
        <f t="shared" si="11"/>
        <v>#DIV/0!</v>
      </c>
      <c r="AF21" s="22"/>
      <c r="AG21" s="22" t="e">
        <f t="shared" si="12"/>
        <v>#DIV/0!</v>
      </c>
      <c r="AH21" s="22" t="e">
        <f t="shared" si="13"/>
        <v>#DIV/0!</v>
      </c>
      <c r="AI21" s="22" t="e">
        <f t="shared" si="14"/>
        <v>#DIV/0!</v>
      </c>
      <c r="AJ21" s="22" t="e">
        <f t="shared" si="15"/>
        <v>#DIV/0!</v>
      </c>
      <c r="AK21" s="22" t="e">
        <f t="shared" si="16"/>
        <v>#DIV/0!</v>
      </c>
      <c r="AL21" s="22" t="e">
        <f t="shared" si="17"/>
        <v>#DIV/0!</v>
      </c>
      <c r="AM21" s="22">
        <f t="shared" si="18"/>
        <v>0</v>
      </c>
      <c r="AN21" s="22" t="b">
        <f t="shared" si="19"/>
        <v>0</v>
      </c>
      <c r="AO21" s="22" t="b">
        <f t="shared" si="20"/>
        <v>0</v>
      </c>
      <c r="AP21" s="22" t="b">
        <f t="shared" si="21"/>
        <v>0</v>
      </c>
      <c r="AQ21" s="22" t="b">
        <f t="shared" si="22"/>
        <v>0</v>
      </c>
      <c r="AR21" s="22" t="b">
        <f t="shared" si="23"/>
        <v>0</v>
      </c>
      <c r="AS21" s="22" t="e">
        <f t="shared" si="24"/>
        <v>#DIV/0!</v>
      </c>
      <c r="AT21" s="22">
        <v>0.45</v>
      </c>
      <c r="AU21" s="22">
        <v>0.55000000000000004</v>
      </c>
      <c r="AV21" s="22" t="e">
        <f t="shared" si="25"/>
        <v>#DIV/0!</v>
      </c>
      <c r="AX21" s="10">
        <f t="shared" si="26"/>
        <v>0</v>
      </c>
      <c r="AY21" s="10">
        <f t="shared" si="27"/>
        <v>0</v>
      </c>
      <c r="AZ21" s="10">
        <f t="shared" si="28"/>
        <v>0</v>
      </c>
      <c r="BA21" s="10">
        <f t="shared" si="29"/>
        <v>0</v>
      </c>
      <c r="BB21" s="10">
        <f t="shared" si="30"/>
        <v>0</v>
      </c>
      <c r="BC21" s="10">
        <f t="shared" si="31"/>
        <v>0</v>
      </c>
      <c r="BD21" s="10">
        <f t="shared" si="32"/>
        <v>0</v>
      </c>
      <c r="BE21" s="10">
        <f t="shared" si="33"/>
        <v>0</v>
      </c>
      <c r="BF21" s="10" t="e">
        <f t="shared" si="34"/>
        <v>#DIV/0!</v>
      </c>
      <c r="BG21" s="10" t="e">
        <f t="shared" si="35"/>
        <v>#DIV/0!</v>
      </c>
      <c r="BH21" s="10" t="e">
        <f t="shared" si="36"/>
        <v>#DIV/0!</v>
      </c>
      <c r="BI21" s="10" t="e">
        <f t="shared" si="37"/>
        <v>#DIV/0!</v>
      </c>
    </row>
    <row r="22" spans="1:61" s="10" customFormat="1" ht="28.8" thickBot="1" x14ac:dyDescent="0.3">
      <c r="A22" s="29"/>
      <c r="B22" s="30"/>
      <c r="C22" s="30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51" t="e">
        <f t="shared" si="0"/>
        <v>#DIV/0!</v>
      </c>
      <c r="U22" s="51" t="e">
        <f t="shared" si="1"/>
        <v>#DIV/0!</v>
      </c>
      <c r="V22" s="51" t="e">
        <f t="shared" si="2"/>
        <v>#DIV/0!</v>
      </c>
      <c r="W22" s="52" t="e">
        <f t="shared" si="3"/>
        <v>#DIV/0!</v>
      </c>
      <c r="X22" s="22">
        <f t="shared" si="4"/>
        <v>0</v>
      </c>
      <c r="Y22" s="22" t="e">
        <f t="shared" si="5"/>
        <v>#DIV/0!</v>
      </c>
      <c r="Z22" s="22" t="e">
        <f t="shared" si="6"/>
        <v>#DIV/0!</v>
      </c>
      <c r="AA22" s="22" t="e">
        <f t="shared" si="7"/>
        <v>#DIV/0!</v>
      </c>
      <c r="AB22" s="22" t="e">
        <f t="shared" si="8"/>
        <v>#DIV/0!</v>
      </c>
      <c r="AC22" s="22">
        <f t="shared" si="9"/>
        <v>0</v>
      </c>
      <c r="AD22" s="22" t="e">
        <f t="shared" si="10"/>
        <v>#DIV/0!</v>
      </c>
      <c r="AE22" s="22" t="e">
        <f t="shared" si="11"/>
        <v>#DIV/0!</v>
      </c>
      <c r="AF22" s="22"/>
      <c r="AG22" s="22" t="e">
        <f t="shared" si="12"/>
        <v>#DIV/0!</v>
      </c>
      <c r="AH22" s="22" t="e">
        <f t="shared" si="13"/>
        <v>#DIV/0!</v>
      </c>
      <c r="AI22" s="22" t="e">
        <f t="shared" si="14"/>
        <v>#DIV/0!</v>
      </c>
      <c r="AJ22" s="22" t="e">
        <f t="shared" si="15"/>
        <v>#DIV/0!</v>
      </c>
      <c r="AK22" s="22" t="e">
        <f t="shared" si="16"/>
        <v>#DIV/0!</v>
      </c>
      <c r="AL22" s="22" t="e">
        <f t="shared" si="17"/>
        <v>#DIV/0!</v>
      </c>
      <c r="AM22" s="22">
        <f t="shared" si="18"/>
        <v>0</v>
      </c>
      <c r="AN22" s="22" t="b">
        <f t="shared" si="19"/>
        <v>0</v>
      </c>
      <c r="AO22" s="22" t="b">
        <f t="shared" si="20"/>
        <v>0</v>
      </c>
      <c r="AP22" s="22" t="b">
        <f t="shared" si="21"/>
        <v>0</v>
      </c>
      <c r="AQ22" s="22" t="b">
        <f t="shared" si="22"/>
        <v>0</v>
      </c>
      <c r="AR22" s="22" t="b">
        <f t="shared" si="23"/>
        <v>0</v>
      </c>
      <c r="AS22" s="22" t="e">
        <f t="shared" si="24"/>
        <v>#DIV/0!</v>
      </c>
      <c r="AT22" s="22">
        <v>0.45</v>
      </c>
      <c r="AU22" s="22">
        <v>0.55000000000000004</v>
      </c>
      <c r="AV22" s="22" t="e">
        <f t="shared" si="25"/>
        <v>#DIV/0!</v>
      </c>
      <c r="AX22" s="10">
        <f t="shared" si="26"/>
        <v>0</v>
      </c>
      <c r="AY22" s="10">
        <f t="shared" si="27"/>
        <v>0</v>
      </c>
      <c r="AZ22" s="10">
        <f t="shared" si="28"/>
        <v>0</v>
      </c>
      <c r="BA22" s="10">
        <f t="shared" si="29"/>
        <v>0</v>
      </c>
      <c r="BB22" s="10">
        <f t="shared" si="30"/>
        <v>0</v>
      </c>
      <c r="BC22" s="10">
        <f t="shared" si="31"/>
        <v>0</v>
      </c>
      <c r="BD22" s="10">
        <f t="shared" si="32"/>
        <v>0</v>
      </c>
      <c r="BE22" s="10">
        <f t="shared" si="33"/>
        <v>0</v>
      </c>
      <c r="BF22" s="10" t="e">
        <f t="shared" si="34"/>
        <v>#DIV/0!</v>
      </c>
      <c r="BG22" s="10" t="e">
        <f t="shared" si="35"/>
        <v>#DIV/0!</v>
      </c>
      <c r="BH22" s="10" t="e">
        <f t="shared" si="36"/>
        <v>#DIV/0!</v>
      </c>
      <c r="BI22" s="10" t="e">
        <f t="shared" si="37"/>
        <v>#DIV/0!</v>
      </c>
    </row>
    <row r="23" spans="1:61" s="10" customFormat="1" ht="28.8" thickBot="1" x14ac:dyDescent="0.3">
      <c r="A23" s="29"/>
      <c r="B23" s="30"/>
      <c r="C23" s="30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51" t="e">
        <f t="shared" si="0"/>
        <v>#DIV/0!</v>
      </c>
      <c r="U23" s="51" t="e">
        <f t="shared" si="1"/>
        <v>#DIV/0!</v>
      </c>
      <c r="V23" s="51" t="e">
        <f t="shared" si="2"/>
        <v>#DIV/0!</v>
      </c>
      <c r="W23" s="52" t="e">
        <f t="shared" si="3"/>
        <v>#DIV/0!</v>
      </c>
      <c r="X23" s="22">
        <f t="shared" si="4"/>
        <v>0</v>
      </c>
      <c r="Y23" s="22" t="e">
        <f t="shared" si="5"/>
        <v>#DIV/0!</v>
      </c>
      <c r="Z23" s="22" t="e">
        <f t="shared" si="6"/>
        <v>#DIV/0!</v>
      </c>
      <c r="AA23" s="22" t="e">
        <f t="shared" si="7"/>
        <v>#DIV/0!</v>
      </c>
      <c r="AB23" s="22" t="e">
        <f t="shared" si="8"/>
        <v>#DIV/0!</v>
      </c>
      <c r="AC23" s="22">
        <f t="shared" si="9"/>
        <v>0</v>
      </c>
      <c r="AD23" s="22" t="e">
        <f t="shared" si="10"/>
        <v>#DIV/0!</v>
      </c>
      <c r="AE23" s="22" t="e">
        <f t="shared" si="11"/>
        <v>#DIV/0!</v>
      </c>
      <c r="AF23" s="22"/>
      <c r="AG23" s="22" t="e">
        <f t="shared" si="12"/>
        <v>#DIV/0!</v>
      </c>
      <c r="AH23" s="22" t="e">
        <f t="shared" si="13"/>
        <v>#DIV/0!</v>
      </c>
      <c r="AI23" s="22" t="e">
        <f t="shared" si="14"/>
        <v>#DIV/0!</v>
      </c>
      <c r="AJ23" s="22" t="e">
        <f t="shared" si="15"/>
        <v>#DIV/0!</v>
      </c>
      <c r="AK23" s="22" t="e">
        <f t="shared" si="16"/>
        <v>#DIV/0!</v>
      </c>
      <c r="AL23" s="22" t="e">
        <f t="shared" si="17"/>
        <v>#DIV/0!</v>
      </c>
      <c r="AM23" s="22">
        <f t="shared" si="18"/>
        <v>0</v>
      </c>
      <c r="AN23" s="22" t="b">
        <f t="shared" si="19"/>
        <v>0</v>
      </c>
      <c r="AO23" s="22" t="b">
        <f t="shared" si="20"/>
        <v>0</v>
      </c>
      <c r="AP23" s="22" t="b">
        <f t="shared" si="21"/>
        <v>0</v>
      </c>
      <c r="AQ23" s="22" t="b">
        <f t="shared" si="22"/>
        <v>0</v>
      </c>
      <c r="AR23" s="22" t="b">
        <f t="shared" si="23"/>
        <v>0</v>
      </c>
      <c r="AS23" s="22" t="e">
        <f t="shared" si="24"/>
        <v>#DIV/0!</v>
      </c>
      <c r="AT23" s="22">
        <v>0.45</v>
      </c>
      <c r="AU23" s="22">
        <v>0.55000000000000004</v>
      </c>
      <c r="AV23" s="22" t="e">
        <f t="shared" si="25"/>
        <v>#DIV/0!</v>
      </c>
      <c r="AX23" s="10">
        <f t="shared" si="26"/>
        <v>0</v>
      </c>
      <c r="AY23" s="10">
        <f t="shared" si="27"/>
        <v>0</v>
      </c>
      <c r="AZ23" s="10">
        <f t="shared" si="28"/>
        <v>0</v>
      </c>
      <c r="BA23" s="10">
        <f t="shared" si="29"/>
        <v>0</v>
      </c>
      <c r="BB23" s="10">
        <f t="shared" si="30"/>
        <v>0</v>
      </c>
      <c r="BC23" s="10">
        <f t="shared" si="31"/>
        <v>0</v>
      </c>
      <c r="BD23" s="10">
        <f t="shared" si="32"/>
        <v>0</v>
      </c>
      <c r="BE23" s="10">
        <f t="shared" si="33"/>
        <v>0</v>
      </c>
      <c r="BF23" s="10" t="e">
        <f t="shared" si="34"/>
        <v>#DIV/0!</v>
      </c>
      <c r="BG23" s="10" t="e">
        <f t="shared" si="35"/>
        <v>#DIV/0!</v>
      </c>
      <c r="BH23" s="10" t="e">
        <f t="shared" si="36"/>
        <v>#DIV/0!</v>
      </c>
      <c r="BI23" s="10" t="e">
        <f t="shared" si="37"/>
        <v>#DIV/0!</v>
      </c>
    </row>
    <row r="24" spans="1:61" s="10" customFormat="1" ht="28.8" thickBot="1" x14ac:dyDescent="0.3">
      <c r="A24" s="29"/>
      <c r="B24" s="30"/>
      <c r="C24" s="30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51" t="e">
        <f t="shared" si="0"/>
        <v>#DIV/0!</v>
      </c>
      <c r="U24" s="51" t="e">
        <f t="shared" si="1"/>
        <v>#DIV/0!</v>
      </c>
      <c r="V24" s="51" t="e">
        <f t="shared" si="2"/>
        <v>#DIV/0!</v>
      </c>
      <c r="W24" s="52" t="e">
        <f t="shared" si="3"/>
        <v>#DIV/0!</v>
      </c>
      <c r="X24" s="22">
        <f t="shared" si="4"/>
        <v>0</v>
      </c>
      <c r="Y24" s="22" t="e">
        <f t="shared" si="5"/>
        <v>#DIV/0!</v>
      </c>
      <c r="Z24" s="22" t="e">
        <f t="shared" si="6"/>
        <v>#DIV/0!</v>
      </c>
      <c r="AA24" s="22" t="e">
        <f t="shared" si="7"/>
        <v>#DIV/0!</v>
      </c>
      <c r="AB24" s="22" t="e">
        <f t="shared" si="8"/>
        <v>#DIV/0!</v>
      </c>
      <c r="AC24" s="22">
        <f t="shared" si="9"/>
        <v>0</v>
      </c>
      <c r="AD24" s="22" t="e">
        <f t="shared" si="10"/>
        <v>#DIV/0!</v>
      </c>
      <c r="AE24" s="22" t="e">
        <f t="shared" si="11"/>
        <v>#DIV/0!</v>
      </c>
      <c r="AF24" s="22"/>
      <c r="AG24" s="22" t="e">
        <f t="shared" si="12"/>
        <v>#DIV/0!</v>
      </c>
      <c r="AH24" s="22" t="e">
        <f t="shared" si="13"/>
        <v>#DIV/0!</v>
      </c>
      <c r="AI24" s="22" t="e">
        <f t="shared" si="14"/>
        <v>#DIV/0!</v>
      </c>
      <c r="AJ24" s="22" t="e">
        <f t="shared" si="15"/>
        <v>#DIV/0!</v>
      </c>
      <c r="AK24" s="22" t="e">
        <f t="shared" si="16"/>
        <v>#DIV/0!</v>
      </c>
      <c r="AL24" s="22" t="e">
        <f t="shared" si="17"/>
        <v>#DIV/0!</v>
      </c>
      <c r="AM24" s="22">
        <f t="shared" si="18"/>
        <v>0</v>
      </c>
      <c r="AN24" s="22" t="b">
        <f t="shared" si="19"/>
        <v>0</v>
      </c>
      <c r="AO24" s="22" t="b">
        <f t="shared" si="20"/>
        <v>0</v>
      </c>
      <c r="AP24" s="22" t="b">
        <f t="shared" si="21"/>
        <v>0</v>
      </c>
      <c r="AQ24" s="22" t="b">
        <f t="shared" si="22"/>
        <v>0</v>
      </c>
      <c r="AR24" s="22" t="b">
        <f t="shared" si="23"/>
        <v>0</v>
      </c>
      <c r="AS24" s="22" t="e">
        <f t="shared" si="24"/>
        <v>#DIV/0!</v>
      </c>
      <c r="AT24" s="22">
        <v>0.45</v>
      </c>
      <c r="AU24" s="22">
        <v>0.55000000000000004</v>
      </c>
      <c r="AV24" s="22" t="e">
        <f t="shared" si="25"/>
        <v>#DIV/0!</v>
      </c>
      <c r="AX24" s="10">
        <f t="shared" si="26"/>
        <v>0</v>
      </c>
      <c r="AY24" s="10">
        <f t="shared" si="27"/>
        <v>0</v>
      </c>
      <c r="AZ24" s="10">
        <f t="shared" si="28"/>
        <v>0</v>
      </c>
      <c r="BA24" s="10">
        <f t="shared" si="29"/>
        <v>0</v>
      </c>
      <c r="BB24" s="10">
        <f t="shared" si="30"/>
        <v>0</v>
      </c>
      <c r="BC24" s="10">
        <f t="shared" si="31"/>
        <v>0</v>
      </c>
      <c r="BD24" s="10">
        <f t="shared" si="32"/>
        <v>0</v>
      </c>
      <c r="BE24" s="10">
        <f t="shared" si="33"/>
        <v>0</v>
      </c>
      <c r="BF24" s="10" t="e">
        <f t="shared" si="34"/>
        <v>#DIV/0!</v>
      </c>
      <c r="BG24" s="10" t="e">
        <f t="shared" si="35"/>
        <v>#DIV/0!</v>
      </c>
      <c r="BH24" s="10" t="e">
        <f t="shared" si="36"/>
        <v>#DIV/0!</v>
      </c>
      <c r="BI24" s="10" t="e">
        <f t="shared" si="37"/>
        <v>#DIV/0!</v>
      </c>
    </row>
    <row r="25" spans="1:61" s="10" customFormat="1" ht="28.8" thickBot="1" x14ac:dyDescent="0.3">
      <c r="A25" s="29"/>
      <c r="B25" s="30"/>
      <c r="C25" s="3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51" t="e">
        <f t="shared" si="0"/>
        <v>#DIV/0!</v>
      </c>
      <c r="U25" s="51" t="e">
        <f t="shared" si="1"/>
        <v>#DIV/0!</v>
      </c>
      <c r="V25" s="51" t="e">
        <f t="shared" si="2"/>
        <v>#DIV/0!</v>
      </c>
      <c r="W25" s="52" t="e">
        <f t="shared" si="3"/>
        <v>#DIV/0!</v>
      </c>
      <c r="X25" s="22">
        <f t="shared" si="4"/>
        <v>0</v>
      </c>
      <c r="Y25" s="22" t="e">
        <f t="shared" si="5"/>
        <v>#DIV/0!</v>
      </c>
      <c r="Z25" s="22" t="e">
        <f t="shared" si="6"/>
        <v>#DIV/0!</v>
      </c>
      <c r="AA25" s="22" t="e">
        <f t="shared" si="7"/>
        <v>#DIV/0!</v>
      </c>
      <c r="AB25" s="22" t="e">
        <f t="shared" si="8"/>
        <v>#DIV/0!</v>
      </c>
      <c r="AC25" s="22">
        <f t="shared" si="9"/>
        <v>0</v>
      </c>
      <c r="AD25" s="22" t="e">
        <f t="shared" si="10"/>
        <v>#DIV/0!</v>
      </c>
      <c r="AE25" s="22" t="e">
        <f t="shared" si="11"/>
        <v>#DIV/0!</v>
      </c>
      <c r="AF25" s="22"/>
      <c r="AG25" s="22" t="e">
        <f t="shared" si="12"/>
        <v>#DIV/0!</v>
      </c>
      <c r="AH25" s="22" t="e">
        <f t="shared" si="13"/>
        <v>#DIV/0!</v>
      </c>
      <c r="AI25" s="22" t="e">
        <f t="shared" si="14"/>
        <v>#DIV/0!</v>
      </c>
      <c r="AJ25" s="22" t="e">
        <f t="shared" si="15"/>
        <v>#DIV/0!</v>
      </c>
      <c r="AK25" s="22" t="e">
        <f t="shared" si="16"/>
        <v>#DIV/0!</v>
      </c>
      <c r="AL25" s="22" t="e">
        <f t="shared" si="17"/>
        <v>#DIV/0!</v>
      </c>
      <c r="AM25" s="22">
        <f t="shared" si="18"/>
        <v>0</v>
      </c>
      <c r="AN25" s="22" t="b">
        <f t="shared" si="19"/>
        <v>0</v>
      </c>
      <c r="AO25" s="22" t="b">
        <f t="shared" si="20"/>
        <v>0</v>
      </c>
      <c r="AP25" s="22" t="b">
        <f t="shared" si="21"/>
        <v>0</v>
      </c>
      <c r="AQ25" s="22" t="b">
        <f t="shared" si="22"/>
        <v>0</v>
      </c>
      <c r="AR25" s="22" t="b">
        <f t="shared" si="23"/>
        <v>0</v>
      </c>
      <c r="AS25" s="22" t="e">
        <f t="shared" si="24"/>
        <v>#DIV/0!</v>
      </c>
      <c r="AT25" s="22">
        <v>0.45</v>
      </c>
      <c r="AU25" s="22">
        <v>0.55000000000000004</v>
      </c>
      <c r="AV25" s="22" t="e">
        <f t="shared" si="25"/>
        <v>#DIV/0!</v>
      </c>
      <c r="AX25" s="10">
        <f t="shared" si="26"/>
        <v>0</v>
      </c>
      <c r="AY25" s="10">
        <f t="shared" si="27"/>
        <v>0</v>
      </c>
      <c r="AZ25" s="10">
        <f t="shared" si="28"/>
        <v>0</v>
      </c>
      <c r="BA25" s="10">
        <f t="shared" si="29"/>
        <v>0</v>
      </c>
      <c r="BB25" s="10">
        <f t="shared" si="30"/>
        <v>0</v>
      </c>
      <c r="BC25" s="10">
        <f t="shared" si="31"/>
        <v>0</v>
      </c>
      <c r="BD25" s="10">
        <f t="shared" si="32"/>
        <v>0</v>
      </c>
      <c r="BE25" s="10">
        <f t="shared" si="33"/>
        <v>0</v>
      </c>
      <c r="BF25" s="10" t="e">
        <f t="shared" si="34"/>
        <v>#DIV/0!</v>
      </c>
      <c r="BG25" s="10" t="e">
        <f t="shared" si="35"/>
        <v>#DIV/0!</v>
      </c>
      <c r="BH25" s="10" t="e">
        <f t="shared" si="36"/>
        <v>#DIV/0!</v>
      </c>
      <c r="BI25" s="10" t="e">
        <f t="shared" si="37"/>
        <v>#DIV/0!</v>
      </c>
    </row>
    <row r="26" spans="1:61" s="10" customFormat="1" ht="28.8" thickBot="1" x14ac:dyDescent="0.3">
      <c r="A26" s="29"/>
      <c r="B26" s="30"/>
      <c r="C26" s="30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51" t="e">
        <f t="shared" si="0"/>
        <v>#DIV/0!</v>
      </c>
      <c r="U26" s="51" t="e">
        <f t="shared" si="1"/>
        <v>#DIV/0!</v>
      </c>
      <c r="V26" s="51" t="e">
        <f t="shared" si="2"/>
        <v>#DIV/0!</v>
      </c>
      <c r="W26" s="52" t="e">
        <f t="shared" si="3"/>
        <v>#DIV/0!</v>
      </c>
      <c r="X26" s="22">
        <f t="shared" si="4"/>
        <v>0</v>
      </c>
      <c r="Y26" s="22" t="e">
        <f t="shared" si="5"/>
        <v>#DIV/0!</v>
      </c>
      <c r="Z26" s="22" t="e">
        <f t="shared" si="6"/>
        <v>#DIV/0!</v>
      </c>
      <c r="AA26" s="22" t="e">
        <f t="shared" si="7"/>
        <v>#DIV/0!</v>
      </c>
      <c r="AB26" s="22" t="e">
        <f t="shared" si="8"/>
        <v>#DIV/0!</v>
      </c>
      <c r="AC26" s="22">
        <f t="shared" si="9"/>
        <v>0</v>
      </c>
      <c r="AD26" s="22" t="e">
        <f t="shared" si="10"/>
        <v>#DIV/0!</v>
      </c>
      <c r="AE26" s="22" t="e">
        <f t="shared" si="11"/>
        <v>#DIV/0!</v>
      </c>
      <c r="AF26" s="22"/>
      <c r="AG26" s="22" t="e">
        <f t="shared" si="12"/>
        <v>#DIV/0!</v>
      </c>
      <c r="AH26" s="22" t="e">
        <f t="shared" si="13"/>
        <v>#DIV/0!</v>
      </c>
      <c r="AI26" s="22" t="e">
        <f t="shared" si="14"/>
        <v>#DIV/0!</v>
      </c>
      <c r="AJ26" s="22" t="e">
        <f t="shared" si="15"/>
        <v>#DIV/0!</v>
      </c>
      <c r="AK26" s="22" t="e">
        <f t="shared" si="16"/>
        <v>#DIV/0!</v>
      </c>
      <c r="AL26" s="22" t="e">
        <f t="shared" si="17"/>
        <v>#DIV/0!</v>
      </c>
      <c r="AM26" s="22">
        <f t="shared" si="18"/>
        <v>0</v>
      </c>
      <c r="AN26" s="22" t="b">
        <f t="shared" si="19"/>
        <v>0</v>
      </c>
      <c r="AO26" s="22" t="b">
        <f t="shared" si="20"/>
        <v>0</v>
      </c>
      <c r="AP26" s="22" t="b">
        <f t="shared" si="21"/>
        <v>0</v>
      </c>
      <c r="AQ26" s="22" t="b">
        <f t="shared" si="22"/>
        <v>0</v>
      </c>
      <c r="AR26" s="22" t="b">
        <f t="shared" si="23"/>
        <v>0</v>
      </c>
      <c r="AS26" s="22" t="e">
        <f t="shared" si="24"/>
        <v>#DIV/0!</v>
      </c>
      <c r="AT26" s="22">
        <v>0.45</v>
      </c>
      <c r="AU26" s="22">
        <v>0.55000000000000004</v>
      </c>
      <c r="AV26" s="22" t="e">
        <f t="shared" si="25"/>
        <v>#DIV/0!</v>
      </c>
      <c r="AX26" s="10">
        <f t="shared" si="26"/>
        <v>0</v>
      </c>
      <c r="AY26" s="10">
        <f t="shared" si="27"/>
        <v>0</v>
      </c>
      <c r="AZ26" s="10">
        <f t="shared" si="28"/>
        <v>0</v>
      </c>
      <c r="BA26" s="10">
        <f t="shared" si="29"/>
        <v>0</v>
      </c>
      <c r="BB26" s="10">
        <f t="shared" si="30"/>
        <v>0</v>
      </c>
      <c r="BC26" s="10">
        <f t="shared" si="31"/>
        <v>0</v>
      </c>
      <c r="BD26" s="10">
        <f t="shared" si="32"/>
        <v>0</v>
      </c>
      <c r="BE26" s="10">
        <f t="shared" si="33"/>
        <v>0</v>
      </c>
      <c r="BF26" s="10" t="e">
        <f t="shared" si="34"/>
        <v>#DIV/0!</v>
      </c>
      <c r="BG26" s="10" t="e">
        <f t="shared" si="35"/>
        <v>#DIV/0!</v>
      </c>
      <c r="BH26" s="10" t="e">
        <f t="shared" si="36"/>
        <v>#DIV/0!</v>
      </c>
      <c r="BI26" s="10" t="e">
        <f t="shared" si="37"/>
        <v>#DIV/0!</v>
      </c>
    </row>
    <row r="27" spans="1:61" s="10" customFormat="1" ht="28.8" thickBot="1" x14ac:dyDescent="0.3">
      <c r="A27" s="29"/>
      <c r="B27" s="30"/>
      <c r="C27" s="30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51" t="e">
        <f t="shared" si="0"/>
        <v>#DIV/0!</v>
      </c>
      <c r="U27" s="51" t="e">
        <f t="shared" si="1"/>
        <v>#DIV/0!</v>
      </c>
      <c r="V27" s="51" t="e">
        <f t="shared" si="2"/>
        <v>#DIV/0!</v>
      </c>
      <c r="W27" s="52" t="e">
        <f t="shared" si="3"/>
        <v>#DIV/0!</v>
      </c>
      <c r="X27" s="22">
        <f t="shared" si="4"/>
        <v>0</v>
      </c>
      <c r="Y27" s="22" t="e">
        <f t="shared" si="5"/>
        <v>#DIV/0!</v>
      </c>
      <c r="Z27" s="22" t="e">
        <f t="shared" si="6"/>
        <v>#DIV/0!</v>
      </c>
      <c r="AA27" s="22" t="e">
        <f t="shared" si="7"/>
        <v>#DIV/0!</v>
      </c>
      <c r="AB27" s="22" t="e">
        <f t="shared" si="8"/>
        <v>#DIV/0!</v>
      </c>
      <c r="AC27" s="22">
        <f t="shared" si="9"/>
        <v>0</v>
      </c>
      <c r="AD27" s="22" t="e">
        <f t="shared" si="10"/>
        <v>#DIV/0!</v>
      </c>
      <c r="AE27" s="22" t="e">
        <f t="shared" si="11"/>
        <v>#DIV/0!</v>
      </c>
      <c r="AF27" s="22"/>
      <c r="AG27" s="22" t="e">
        <f t="shared" si="12"/>
        <v>#DIV/0!</v>
      </c>
      <c r="AH27" s="22" t="e">
        <f t="shared" si="13"/>
        <v>#DIV/0!</v>
      </c>
      <c r="AI27" s="22" t="e">
        <f t="shared" si="14"/>
        <v>#DIV/0!</v>
      </c>
      <c r="AJ27" s="22" t="e">
        <f t="shared" si="15"/>
        <v>#DIV/0!</v>
      </c>
      <c r="AK27" s="22" t="e">
        <f t="shared" si="16"/>
        <v>#DIV/0!</v>
      </c>
      <c r="AL27" s="22" t="e">
        <f t="shared" si="17"/>
        <v>#DIV/0!</v>
      </c>
      <c r="AM27" s="22">
        <f t="shared" si="18"/>
        <v>0</v>
      </c>
      <c r="AN27" s="22" t="b">
        <f t="shared" si="19"/>
        <v>0</v>
      </c>
      <c r="AO27" s="22" t="b">
        <f t="shared" si="20"/>
        <v>0</v>
      </c>
      <c r="AP27" s="22" t="b">
        <f t="shared" si="21"/>
        <v>0</v>
      </c>
      <c r="AQ27" s="22" t="b">
        <f t="shared" si="22"/>
        <v>0</v>
      </c>
      <c r="AR27" s="22" t="b">
        <f t="shared" si="23"/>
        <v>0</v>
      </c>
      <c r="AS27" s="22" t="e">
        <f t="shared" si="24"/>
        <v>#DIV/0!</v>
      </c>
      <c r="AT27" s="22">
        <v>0.45</v>
      </c>
      <c r="AU27" s="22">
        <v>0.55000000000000004</v>
      </c>
      <c r="AV27" s="22" t="e">
        <f t="shared" si="25"/>
        <v>#DIV/0!</v>
      </c>
      <c r="AX27" s="10">
        <f t="shared" si="26"/>
        <v>0</v>
      </c>
      <c r="AY27" s="10">
        <f t="shared" si="27"/>
        <v>0</v>
      </c>
      <c r="AZ27" s="10">
        <f t="shared" si="28"/>
        <v>0</v>
      </c>
      <c r="BA27" s="10">
        <f t="shared" si="29"/>
        <v>0</v>
      </c>
      <c r="BB27" s="10">
        <f t="shared" si="30"/>
        <v>0</v>
      </c>
      <c r="BC27" s="10">
        <f t="shared" si="31"/>
        <v>0</v>
      </c>
      <c r="BD27" s="10">
        <f t="shared" si="32"/>
        <v>0</v>
      </c>
      <c r="BE27" s="10">
        <f t="shared" si="33"/>
        <v>0</v>
      </c>
      <c r="BF27" s="10" t="e">
        <f t="shared" si="34"/>
        <v>#DIV/0!</v>
      </c>
      <c r="BG27" s="10" t="e">
        <f t="shared" si="35"/>
        <v>#DIV/0!</v>
      </c>
      <c r="BH27" s="10" t="e">
        <f t="shared" si="36"/>
        <v>#DIV/0!</v>
      </c>
      <c r="BI27" s="10" t="e">
        <f t="shared" si="37"/>
        <v>#DIV/0!</v>
      </c>
    </row>
    <row r="28" spans="1:61" s="10" customFormat="1" ht="28.8" thickBot="1" x14ac:dyDescent="0.3">
      <c r="A28" s="29"/>
      <c r="B28" s="30"/>
      <c r="C28" s="30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51" t="e">
        <f t="shared" si="0"/>
        <v>#DIV/0!</v>
      </c>
      <c r="U28" s="51" t="e">
        <f t="shared" si="1"/>
        <v>#DIV/0!</v>
      </c>
      <c r="V28" s="51" t="e">
        <f t="shared" si="2"/>
        <v>#DIV/0!</v>
      </c>
      <c r="W28" s="52" t="e">
        <f t="shared" si="3"/>
        <v>#DIV/0!</v>
      </c>
      <c r="X28" s="22">
        <f t="shared" si="4"/>
        <v>0</v>
      </c>
      <c r="Y28" s="22" t="e">
        <f t="shared" si="5"/>
        <v>#DIV/0!</v>
      </c>
      <c r="Z28" s="22" t="e">
        <f t="shared" si="6"/>
        <v>#DIV/0!</v>
      </c>
      <c r="AA28" s="22" t="e">
        <f t="shared" si="7"/>
        <v>#DIV/0!</v>
      </c>
      <c r="AB28" s="22" t="e">
        <f t="shared" si="8"/>
        <v>#DIV/0!</v>
      </c>
      <c r="AC28" s="22">
        <f t="shared" si="9"/>
        <v>0</v>
      </c>
      <c r="AD28" s="22" t="e">
        <f t="shared" si="10"/>
        <v>#DIV/0!</v>
      </c>
      <c r="AE28" s="22" t="e">
        <f t="shared" si="11"/>
        <v>#DIV/0!</v>
      </c>
      <c r="AF28" s="22"/>
      <c r="AG28" s="22" t="e">
        <f t="shared" si="12"/>
        <v>#DIV/0!</v>
      </c>
      <c r="AH28" s="22" t="e">
        <f t="shared" si="13"/>
        <v>#DIV/0!</v>
      </c>
      <c r="AI28" s="22" t="e">
        <f t="shared" si="14"/>
        <v>#DIV/0!</v>
      </c>
      <c r="AJ28" s="22" t="e">
        <f t="shared" si="15"/>
        <v>#DIV/0!</v>
      </c>
      <c r="AK28" s="22" t="e">
        <f t="shared" si="16"/>
        <v>#DIV/0!</v>
      </c>
      <c r="AL28" s="22" t="e">
        <f t="shared" si="17"/>
        <v>#DIV/0!</v>
      </c>
      <c r="AM28" s="22">
        <f t="shared" si="18"/>
        <v>0</v>
      </c>
      <c r="AN28" s="22" t="b">
        <f t="shared" si="19"/>
        <v>0</v>
      </c>
      <c r="AO28" s="22" t="b">
        <f t="shared" si="20"/>
        <v>0</v>
      </c>
      <c r="AP28" s="22" t="b">
        <f t="shared" si="21"/>
        <v>0</v>
      </c>
      <c r="AQ28" s="22" t="b">
        <f t="shared" si="22"/>
        <v>0</v>
      </c>
      <c r="AR28" s="22" t="b">
        <f t="shared" si="23"/>
        <v>0</v>
      </c>
      <c r="AS28" s="22" t="e">
        <f t="shared" si="24"/>
        <v>#DIV/0!</v>
      </c>
      <c r="AT28" s="22">
        <v>0.45</v>
      </c>
      <c r="AU28" s="22">
        <v>0.55000000000000004</v>
      </c>
      <c r="AV28" s="22" t="e">
        <f t="shared" si="25"/>
        <v>#DIV/0!</v>
      </c>
      <c r="AX28" s="10">
        <f t="shared" si="26"/>
        <v>0</v>
      </c>
      <c r="AY28" s="10">
        <f t="shared" si="27"/>
        <v>0</v>
      </c>
      <c r="AZ28" s="10">
        <f t="shared" si="28"/>
        <v>0</v>
      </c>
      <c r="BA28" s="10">
        <f t="shared" si="29"/>
        <v>0</v>
      </c>
      <c r="BB28" s="10">
        <f t="shared" si="30"/>
        <v>0</v>
      </c>
      <c r="BC28" s="10">
        <f t="shared" si="31"/>
        <v>0</v>
      </c>
      <c r="BD28" s="10">
        <f t="shared" si="32"/>
        <v>0</v>
      </c>
      <c r="BE28" s="10">
        <f t="shared" si="33"/>
        <v>0</v>
      </c>
      <c r="BF28" s="10" t="e">
        <f t="shared" si="34"/>
        <v>#DIV/0!</v>
      </c>
      <c r="BG28" s="10" t="e">
        <f t="shared" si="35"/>
        <v>#DIV/0!</v>
      </c>
      <c r="BH28" s="10" t="e">
        <f t="shared" si="36"/>
        <v>#DIV/0!</v>
      </c>
      <c r="BI28" s="10" t="e">
        <f t="shared" si="37"/>
        <v>#DIV/0!</v>
      </c>
    </row>
    <row r="29" spans="1:61" s="10" customFormat="1" ht="28.8" thickBot="1" x14ac:dyDescent="0.3">
      <c r="A29" s="29"/>
      <c r="B29" s="30"/>
      <c r="C29" s="30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51" t="e">
        <f t="shared" si="0"/>
        <v>#DIV/0!</v>
      </c>
      <c r="U29" s="51" t="e">
        <f t="shared" si="1"/>
        <v>#DIV/0!</v>
      </c>
      <c r="V29" s="51" t="e">
        <f t="shared" si="2"/>
        <v>#DIV/0!</v>
      </c>
      <c r="W29" s="52" t="e">
        <f t="shared" si="3"/>
        <v>#DIV/0!</v>
      </c>
      <c r="X29" s="22">
        <f t="shared" si="4"/>
        <v>0</v>
      </c>
      <c r="Y29" s="22" t="e">
        <f t="shared" si="5"/>
        <v>#DIV/0!</v>
      </c>
      <c r="Z29" s="22" t="e">
        <f t="shared" si="6"/>
        <v>#DIV/0!</v>
      </c>
      <c r="AA29" s="22" t="e">
        <f t="shared" si="7"/>
        <v>#DIV/0!</v>
      </c>
      <c r="AB29" s="22" t="e">
        <f t="shared" si="8"/>
        <v>#DIV/0!</v>
      </c>
      <c r="AC29" s="22">
        <f t="shared" si="9"/>
        <v>0</v>
      </c>
      <c r="AD29" s="22" t="e">
        <f t="shared" si="10"/>
        <v>#DIV/0!</v>
      </c>
      <c r="AE29" s="22" t="e">
        <f t="shared" si="11"/>
        <v>#DIV/0!</v>
      </c>
      <c r="AF29" s="22"/>
      <c r="AG29" s="22" t="e">
        <f t="shared" si="12"/>
        <v>#DIV/0!</v>
      </c>
      <c r="AH29" s="22" t="e">
        <f t="shared" si="13"/>
        <v>#DIV/0!</v>
      </c>
      <c r="AI29" s="22" t="e">
        <f t="shared" si="14"/>
        <v>#DIV/0!</v>
      </c>
      <c r="AJ29" s="22" t="e">
        <f t="shared" si="15"/>
        <v>#DIV/0!</v>
      </c>
      <c r="AK29" s="22" t="e">
        <f t="shared" si="16"/>
        <v>#DIV/0!</v>
      </c>
      <c r="AL29" s="22" t="e">
        <f t="shared" si="17"/>
        <v>#DIV/0!</v>
      </c>
      <c r="AM29" s="22">
        <f t="shared" si="18"/>
        <v>0</v>
      </c>
      <c r="AN29" s="22" t="b">
        <f t="shared" si="19"/>
        <v>0</v>
      </c>
      <c r="AO29" s="22" t="b">
        <f t="shared" si="20"/>
        <v>0</v>
      </c>
      <c r="AP29" s="22" t="b">
        <f t="shared" si="21"/>
        <v>0</v>
      </c>
      <c r="AQ29" s="22" t="b">
        <f t="shared" si="22"/>
        <v>0</v>
      </c>
      <c r="AR29" s="22" t="b">
        <f t="shared" si="23"/>
        <v>0</v>
      </c>
      <c r="AS29" s="22" t="e">
        <f t="shared" si="24"/>
        <v>#DIV/0!</v>
      </c>
      <c r="AT29" s="22">
        <v>0.45</v>
      </c>
      <c r="AU29" s="22">
        <v>0.55000000000000004</v>
      </c>
      <c r="AV29" s="22" t="e">
        <f t="shared" si="25"/>
        <v>#DIV/0!</v>
      </c>
      <c r="AX29" s="10">
        <f t="shared" si="26"/>
        <v>0</v>
      </c>
      <c r="AY29" s="10">
        <f t="shared" si="27"/>
        <v>0</v>
      </c>
      <c r="AZ29" s="10">
        <f t="shared" si="28"/>
        <v>0</v>
      </c>
      <c r="BA29" s="10">
        <f t="shared" si="29"/>
        <v>0</v>
      </c>
      <c r="BB29" s="10">
        <f t="shared" si="30"/>
        <v>0</v>
      </c>
      <c r="BC29" s="10">
        <f t="shared" si="31"/>
        <v>0</v>
      </c>
      <c r="BD29" s="10">
        <f t="shared" si="32"/>
        <v>0</v>
      </c>
      <c r="BE29" s="10">
        <f t="shared" si="33"/>
        <v>0</v>
      </c>
      <c r="BF29" s="10" t="e">
        <f t="shared" si="34"/>
        <v>#DIV/0!</v>
      </c>
      <c r="BG29" s="10" t="e">
        <f t="shared" si="35"/>
        <v>#DIV/0!</v>
      </c>
      <c r="BH29" s="10" t="e">
        <f t="shared" si="36"/>
        <v>#DIV/0!</v>
      </c>
      <c r="BI29" s="10" t="e">
        <f t="shared" si="37"/>
        <v>#DIV/0!</v>
      </c>
    </row>
    <row r="30" spans="1:61" s="10" customFormat="1" ht="28.8" thickBot="1" x14ac:dyDescent="0.3">
      <c r="A30" s="29"/>
      <c r="B30" s="30"/>
      <c r="C30" s="30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51" t="e">
        <f t="shared" si="0"/>
        <v>#DIV/0!</v>
      </c>
      <c r="U30" s="51" t="e">
        <f t="shared" si="1"/>
        <v>#DIV/0!</v>
      </c>
      <c r="V30" s="51" t="e">
        <f t="shared" si="2"/>
        <v>#DIV/0!</v>
      </c>
      <c r="W30" s="52" t="e">
        <f t="shared" si="3"/>
        <v>#DIV/0!</v>
      </c>
      <c r="X30" s="22">
        <f t="shared" si="4"/>
        <v>0</v>
      </c>
      <c r="Y30" s="22" t="e">
        <f t="shared" si="5"/>
        <v>#DIV/0!</v>
      </c>
      <c r="Z30" s="22" t="e">
        <f t="shared" si="6"/>
        <v>#DIV/0!</v>
      </c>
      <c r="AA30" s="22" t="e">
        <f t="shared" si="7"/>
        <v>#DIV/0!</v>
      </c>
      <c r="AB30" s="22" t="e">
        <f t="shared" si="8"/>
        <v>#DIV/0!</v>
      </c>
      <c r="AC30" s="22">
        <f t="shared" si="9"/>
        <v>0</v>
      </c>
      <c r="AD30" s="22" t="e">
        <f t="shared" si="10"/>
        <v>#DIV/0!</v>
      </c>
      <c r="AE30" s="22" t="e">
        <f t="shared" si="11"/>
        <v>#DIV/0!</v>
      </c>
      <c r="AF30" s="22"/>
      <c r="AG30" s="22" t="e">
        <f t="shared" si="12"/>
        <v>#DIV/0!</v>
      </c>
      <c r="AH30" s="22" t="e">
        <f t="shared" si="13"/>
        <v>#DIV/0!</v>
      </c>
      <c r="AI30" s="22" t="e">
        <f t="shared" si="14"/>
        <v>#DIV/0!</v>
      </c>
      <c r="AJ30" s="22" t="e">
        <f t="shared" si="15"/>
        <v>#DIV/0!</v>
      </c>
      <c r="AK30" s="22" t="e">
        <f t="shared" si="16"/>
        <v>#DIV/0!</v>
      </c>
      <c r="AL30" s="22" t="e">
        <f t="shared" si="17"/>
        <v>#DIV/0!</v>
      </c>
      <c r="AM30" s="22">
        <f t="shared" si="18"/>
        <v>0</v>
      </c>
      <c r="AN30" s="22" t="b">
        <f t="shared" si="19"/>
        <v>0</v>
      </c>
      <c r="AO30" s="22" t="b">
        <f t="shared" si="20"/>
        <v>0</v>
      </c>
      <c r="AP30" s="22" t="b">
        <f t="shared" si="21"/>
        <v>0</v>
      </c>
      <c r="AQ30" s="22" t="b">
        <f t="shared" si="22"/>
        <v>0</v>
      </c>
      <c r="AR30" s="22" t="b">
        <f t="shared" si="23"/>
        <v>0</v>
      </c>
      <c r="AS30" s="22" t="e">
        <f t="shared" si="24"/>
        <v>#DIV/0!</v>
      </c>
      <c r="AT30" s="22">
        <v>0.45</v>
      </c>
      <c r="AU30" s="22">
        <v>0.55000000000000004</v>
      </c>
      <c r="AV30" s="22" t="e">
        <f t="shared" si="25"/>
        <v>#DIV/0!</v>
      </c>
      <c r="AX30" s="10">
        <f t="shared" si="26"/>
        <v>0</v>
      </c>
      <c r="AY30" s="10">
        <f t="shared" si="27"/>
        <v>0</v>
      </c>
      <c r="AZ30" s="10">
        <f t="shared" si="28"/>
        <v>0</v>
      </c>
      <c r="BA30" s="10">
        <f t="shared" si="29"/>
        <v>0</v>
      </c>
      <c r="BB30" s="10">
        <f t="shared" si="30"/>
        <v>0</v>
      </c>
      <c r="BC30" s="10">
        <f t="shared" si="31"/>
        <v>0</v>
      </c>
      <c r="BD30" s="10">
        <f t="shared" si="32"/>
        <v>0</v>
      </c>
      <c r="BE30" s="10">
        <f t="shared" si="33"/>
        <v>0</v>
      </c>
      <c r="BF30" s="10" t="e">
        <f t="shared" si="34"/>
        <v>#DIV/0!</v>
      </c>
      <c r="BG30" s="10" t="e">
        <f t="shared" si="35"/>
        <v>#DIV/0!</v>
      </c>
      <c r="BH30" s="10" t="e">
        <f t="shared" si="36"/>
        <v>#DIV/0!</v>
      </c>
      <c r="BI30" s="10" t="e">
        <f t="shared" si="37"/>
        <v>#DIV/0!</v>
      </c>
    </row>
    <row r="31" spans="1:61" s="10" customFormat="1" ht="28.8" thickBot="1" x14ac:dyDescent="0.3">
      <c r="A31" s="29"/>
      <c r="B31" s="30"/>
      <c r="C31" s="30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51" t="e">
        <f t="shared" si="0"/>
        <v>#DIV/0!</v>
      </c>
      <c r="U31" s="51" t="e">
        <f t="shared" si="1"/>
        <v>#DIV/0!</v>
      </c>
      <c r="V31" s="51" t="e">
        <f t="shared" si="2"/>
        <v>#DIV/0!</v>
      </c>
      <c r="W31" s="52" t="e">
        <f t="shared" si="3"/>
        <v>#DIV/0!</v>
      </c>
      <c r="X31" s="22">
        <f t="shared" si="4"/>
        <v>0</v>
      </c>
      <c r="Y31" s="22" t="e">
        <f t="shared" si="5"/>
        <v>#DIV/0!</v>
      </c>
      <c r="Z31" s="22" t="e">
        <f t="shared" si="6"/>
        <v>#DIV/0!</v>
      </c>
      <c r="AA31" s="22" t="e">
        <f t="shared" si="7"/>
        <v>#DIV/0!</v>
      </c>
      <c r="AB31" s="22" t="e">
        <f t="shared" si="8"/>
        <v>#DIV/0!</v>
      </c>
      <c r="AC31" s="22">
        <f t="shared" si="9"/>
        <v>0</v>
      </c>
      <c r="AD31" s="22" t="e">
        <f t="shared" si="10"/>
        <v>#DIV/0!</v>
      </c>
      <c r="AE31" s="22" t="e">
        <f t="shared" si="11"/>
        <v>#DIV/0!</v>
      </c>
      <c r="AF31" s="22"/>
      <c r="AG31" s="22" t="e">
        <f t="shared" si="12"/>
        <v>#DIV/0!</v>
      </c>
      <c r="AH31" s="22" t="e">
        <f t="shared" si="13"/>
        <v>#DIV/0!</v>
      </c>
      <c r="AI31" s="22" t="e">
        <f t="shared" si="14"/>
        <v>#DIV/0!</v>
      </c>
      <c r="AJ31" s="22" t="e">
        <f t="shared" si="15"/>
        <v>#DIV/0!</v>
      </c>
      <c r="AK31" s="22" t="e">
        <f t="shared" si="16"/>
        <v>#DIV/0!</v>
      </c>
      <c r="AL31" s="22" t="e">
        <f t="shared" si="17"/>
        <v>#DIV/0!</v>
      </c>
      <c r="AM31" s="22">
        <f t="shared" si="18"/>
        <v>0</v>
      </c>
      <c r="AN31" s="22" t="b">
        <f t="shared" si="19"/>
        <v>0</v>
      </c>
      <c r="AO31" s="22" t="b">
        <f t="shared" si="20"/>
        <v>0</v>
      </c>
      <c r="AP31" s="22" t="b">
        <f t="shared" si="21"/>
        <v>0</v>
      </c>
      <c r="AQ31" s="22" t="b">
        <f t="shared" si="22"/>
        <v>0</v>
      </c>
      <c r="AR31" s="22" t="b">
        <f t="shared" si="23"/>
        <v>0</v>
      </c>
      <c r="AS31" s="22" t="e">
        <f t="shared" si="24"/>
        <v>#DIV/0!</v>
      </c>
      <c r="AT31" s="22">
        <v>0.45</v>
      </c>
      <c r="AU31" s="22">
        <v>0.55000000000000004</v>
      </c>
      <c r="AV31" s="22" t="e">
        <f t="shared" si="25"/>
        <v>#DIV/0!</v>
      </c>
      <c r="AX31" s="10">
        <f t="shared" si="26"/>
        <v>0</v>
      </c>
      <c r="AY31" s="10">
        <f t="shared" si="27"/>
        <v>0</v>
      </c>
      <c r="AZ31" s="10">
        <f t="shared" si="28"/>
        <v>0</v>
      </c>
      <c r="BA31" s="10">
        <f t="shared" si="29"/>
        <v>0</v>
      </c>
      <c r="BB31" s="10">
        <f t="shared" si="30"/>
        <v>0</v>
      </c>
      <c r="BC31" s="10">
        <f t="shared" si="31"/>
        <v>0</v>
      </c>
      <c r="BD31" s="10">
        <f t="shared" si="32"/>
        <v>0</v>
      </c>
      <c r="BE31" s="10">
        <f t="shared" si="33"/>
        <v>0</v>
      </c>
      <c r="BF31" s="10" t="e">
        <f t="shared" si="34"/>
        <v>#DIV/0!</v>
      </c>
      <c r="BG31" s="10" t="e">
        <f t="shared" si="35"/>
        <v>#DIV/0!</v>
      </c>
      <c r="BH31" s="10" t="e">
        <f t="shared" si="36"/>
        <v>#DIV/0!</v>
      </c>
      <c r="BI31" s="10" t="e">
        <f t="shared" si="37"/>
        <v>#DIV/0!</v>
      </c>
    </row>
    <row r="32" spans="1:61" s="10" customFormat="1" ht="28.8" thickBot="1" x14ac:dyDescent="0.3">
      <c r="A32" s="29"/>
      <c r="B32" s="30"/>
      <c r="C32" s="30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51" t="e">
        <f t="shared" si="0"/>
        <v>#DIV/0!</v>
      </c>
      <c r="U32" s="51" t="e">
        <f t="shared" si="1"/>
        <v>#DIV/0!</v>
      </c>
      <c r="V32" s="51" t="e">
        <f t="shared" si="2"/>
        <v>#DIV/0!</v>
      </c>
      <c r="W32" s="52" t="e">
        <f t="shared" si="3"/>
        <v>#DIV/0!</v>
      </c>
      <c r="X32" s="22">
        <f t="shared" si="4"/>
        <v>0</v>
      </c>
      <c r="Y32" s="22" t="e">
        <f t="shared" si="5"/>
        <v>#DIV/0!</v>
      </c>
      <c r="Z32" s="22" t="e">
        <f t="shared" si="6"/>
        <v>#DIV/0!</v>
      </c>
      <c r="AA32" s="22" t="e">
        <f t="shared" si="7"/>
        <v>#DIV/0!</v>
      </c>
      <c r="AB32" s="22" t="e">
        <f t="shared" si="8"/>
        <v>#DIV/0!</v>
      </c>
      <c r="AC32" s="22">
        <f t="shared" si="9"/>
        <v>0</v>
      </c>
      <c r="AD32" s="22" t="e">
        <f t="shared" si="10"/>
        <v>#DIV/0!</v>
      </c>
      <c r="AE32" s="22" t="e">
        <f t="shared" si="11"/>
        <v>#DIV/0!</v>
      </c>
      <c r="AF32" s="22"/>
      <c r="AG32" s="22" t="e">
        <f t="shared" si="12"/>
        <v>#DIV/0!</v>
      </c>
      <c r="AH32" s="22" t="e">
        <f t="shared" si="13"/>
        <v>#DIV/0!</v>
      </c>
      <c r="AI32" s="22" t="e">
        <f t="shared" si="14"/>
        <v>#DIV/0!</v>
      </c>
      <c r="AJ32" s="22" t="e">
        <f t="shared" si="15"/>
        <v>#DIV/0!</v>
      </c>
      <c r="AK32" s="22" t="e">
        <f t="shared" si="16"/>
        <v>#DIV/0!</v>
      </c>
      <c r="AL32" s="22" t="e">
        <f t="shared" si="17"/>
        <v>#DIV/0!</v>
      </c>
      <c r="AM32" s="22">
        <f t="shared" si="18"/>
        <v>0</v>
      </c>
      <c r="AN32" s="22" t="b">
        <f t="shared" si="19"/>
        <v>0</v>
      </c>
      <c r="AO32" s="22" t="b">
        <f t="shared" si="20"/>
        <v>0</v>
      </c>
      <c r="AP32" s="22" t="b">
        <f t="shared" si="21"/>
        <v>0</v>
      </c>
      <c r="AQ32" s="22" t="b">
        <f t="shared" si="22"/>
        <v>0</v>
      </c>
      <c r="AR32" s="22" t="b">
        <f t="shared" si="23"/>
        <v>0</v>
      </c>
      <c r="AS32" s="22" t="e">
        <f t="shared" si="24"/>
        <v>#DIV/0!</v>
      </c>
      <c r="AT32" s="22">
        <v>0.45</v>
      </c>
      <c r="AU32" s="22">
        <v>0.55000000000000004</v>
      </c>
      <c r="AV32" s="22" t="e">
        <f t="shared" si="25"/>
        <v>#DIV/0!</v>
      </c>
      <c r="AX32" s="10">
        <f t="shared" si="26"/>
        <v>0</v>
      </c>
      <c r="AY32" s="10">
        <f t="shared" si="27"/>
        <v>0</v>
      </c>
      <c r="AZ32" s="10">
        <f t="shared" si="28"/>
        <v>0</v>
      </c>
      <c r="BA32" s="10">
        <f t="shared" si="29"/>
        <v>0</v>
      </c>
      <c r="BB32" s="10">
        <f t="shared" si="30"/>
        <v>0</v>
      </c>
      <c r="BC32" s="10">
        <f t="shared" si="31"/>
        <v>0</v>
      </c>
      <c r="BD32" s="10">
        <f t="shared" si="32"/>
        <v>0</v>
      </c>
      <c r="BE32" s="10">
        <f t="shared" si="33"/>
        <v>0</v>
      </c>
      <c r="BF32" s="10" t="e">
        <f t="shared" si="34"/>
        <v>#DIV/0!</v>
      </c>
      <c r="BG32" s="10" t="e">
        <f t="shared" si="35"/>
        <v>#DIV/0!</v>
      </c>
      <c r="BH32" s="10" t="e">
        <f t="shared" si="36"/>
        <v>#DIV/0!</v>
      </c>
      <c r="BI32" s="10" t="e">
        <f t="shared" si="37"/>
        <v>#DIV/0!</v>
      </c>
    </row>
    <row r="33" spans="1:61" s="10" customFormat="1" ht="28.8" thickBot="1" x14ac:dyDescent="0.3">
      <c r="A33" s="29"/>
      <c r="B33" s="30"/>
      <c r="C33" s="30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51" t="e">
        <f t="shared" si="0"/>
        <v>#DIV/0!</v>
      </c>
      <c r="U33" s="51" t="e">
        <f t="shared" si="1"/>
        <v>#DIV/0!</v>
      </c>
      <c r="V33" s="51" t="e">
        <f t="shared" si="2"/>
        <v>#DIV/0!</v>
      </c>
      <c r="W33" s="52" t="e">
        <f t="shared" si="3"/>
        <v>#DIV/0!</v>
      </c>
      <c r="X33" s="22">
        <f t="shared" si="4"/>
        <v>0</v>
      </c>
      <c r="Y33" s="22" t="e">
        <f t="shared" si="5"/>
        <v>#DIV/0!</v>
      </c>
      <c r="Z33" s="22" t="e">
        <f t="shared" si="6"/>
        <v>#DIV/0!</v>
      </c>
      <c r="AA33" s="22" t="e">
        <f t="shared" si="7"/>
        <v>#DIV/0!</v>
      </c>
      <c r="AB33" s="22" t="e">
        <f t="shared" si="8"/>
        <v>#DIV/0!</v>
      </c>
      <c r="AC33" s="22">
        <f t="shared" si="9"/>
        <v>0</v>
      </c>
      <c r="AD33" s="22" t="e">
        <f t="shared" si="10"/>
        <v>#DIV/0!</v>
      </c>
      <c r="AE33" s="22" t="e">
        <f t="shared" si="11"/>
        <v>#DIV/0!</v>
      </c>
      <c r="AF33" s="22"/>
      <c r="AG33" s="22" t="e">
        <f t="shared" si="12"/>
        <v>#DIV/0!</v>
      </c>
      <c r="AH33" s="22" t="e">
        <f t="shared" si="13"/>
        <v>#DIV/0!</v>
      </c>
      <c r="AI33" s="22" t="e">
        <f t="shared" si="14"/>
        <v>#DIV/0!</v>
      </c>
      <c r="AJ33" s="22" t="e">
        <f t="shared" si="15"/>
        <v>#DIV/0!</v>
      </c>
      <c r="AK33" s="22" t="e">
        <f t="shared" si="16"/>
        <v>#DIV/0!</v>
      </c>
      <c r="AL33" s="22" t="e">
        <f t="shared" si="17"/>
        <v>#DIV/0!</v>
      </c>
      <c r="AM33" s="22">
        <f t="shared" si="18"/>
        <v>0</v>
      </c>
      <c r="AN33" s="22" t="b">
        <f t="shared" si="19"/>
        <v>0</v>
      </c>
      <c r="AO33" s="22" t="b">
        <f t="shared" si="20"/>
        <v>0</v>
      </c>
      <c r="AP33" s="22" t="b">
        <f t="shared" si="21"/>
        <v>0</v>
      </c>
      <c r="AQ33" s="22" t="b">
        <f t="shared" si="22"/>
        <v>0</v>
      </c>
      <c r="AR33" s="22" t="b">
        <f t="shared" si="23"/>
        <v>0</v>
      </c>
      <c r="AS33" s="22" t="e">
        <f t="shared" si="24"/>
        <v>#DIV/0!</v>
      </c>
      <c r="AT33" s="22">
        <v>0.45</v>
      </c>
      <c r="AU33" s="22">
        <v>0.55000000000000004</v>
      </c>
      <c r="AV33" s="22" t="e">
        <f t="shared" si="25"/>
        <v>#DIV/0!</v>
      </c>
      <c r="AX33" s="10">
        <f t="shared" si="26"/>
        <v>0</v>
      </c>
      <c r="AY33" s="10">
        <f t="shared" si="27"/>
        <v>0</v>
      </c>
      <c r="AZ33" s="10">
        <f t="shared" si="28"/>
        <v>0</v>
      </c>
      <c r="BA33" s="10">
        <f t="shared" si="29"/>
        <v>0</v>
      </c>
      <c r="BB33" s="10">
        <f t="shared" si="30"/>
        <v>0</v>
      </c>
      <c r="BC33" s="10">
        <f t="shared" si="31"/>
        <v>0</v>
      </c>
      <c r="BD33" s="10">
        <f t="shared" si="32"/>
        <v>0</v>
      </c>
      <c r="BE33" s="10">
        <f t="shared" si="33"/>
        <v>0</v>
      </c>
      <c r="BF33" s="10" t="e">
        <f t="shared" si="34"/>
        <v>#DIV/0!</v>
      </c>
      <c r="BG33" s="10" t="e">
        <f t="shared" si="35"/>
        <v>#DIV/0!</v>
      </c>
      <c r="BH33" s="10" t="e">
        <f t="shared" si="36"/>
        <v>#DIV/0!</v>
      </c>
      <c r="BI33" s="10" t="e">
        <f t="shared" si="37"/>
        <v>#DIV/0!</v>
      </c>
    </row>
    <row r="34" spans="1:61" s="10" customFormat="1" ht="28.8" thickBot="1" x14ac:dyDescent="0.3">
      <c r="A34" s="29"/>
      <c r="B34" s="30"/>
      <c r="C34" s="30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51" t="e">
        <f t="shared" si="0"/>
        <v>#DIV/0!</v>
      </c>
      <c r="U34" s="51" t="e">
        <f t="shared" si="1"/>
        <v>#DIV/0!</v>
      </c>
      <c r="V34" s="51" t="e">
        <f t="shared" si="2"/>
        <v>#DIV/0!</v>
      </c>
      <c r="W34" s="52" t="e">
        <f t="shared" si="3"/>
        <v>#DIV/0!</v>
      </c>
      <c r="X34" s="22">
        <f t="shared" si="4"/>
        <v>0</v>
      </c>
      <c r="Y34" s="22" t="e">
        <f t="shared" si="5"/>
        <v>#DIV/0!</v>
      </c>
      <c r="Z34" s="22" t="e">
        <f t="shared" si="6"/>
        <v>#DIV/0!</v>
      </c>
      <c r="AA34" s="22" t="e">
        <f t="shared" si="7"/>
        <v>#DIV/0!</v>
      </c>
      <c r="AB34" s="22" t="e">
        <f t="shared" si="8"/>
        <v>#DIV/0!</v>
      </c>
      <c r="AC34" s="22">
        <f t="shared" si="9"/>
        <v>0</v>
      </c>
      <c r="AD34" s="22" t="e">
        <f t="shared" si="10"/>
        <v>#DIV/0!</v>
      </c>
      <c r="AE34" s="22" t="e">
        <f t="shared" si="11"/>
        <v>#DIV/0!</v>
      </c>
      <c r="AF34" s="22"/>
      <c r="AG34" s="22" t="e">
        <f t="shared" si="12"/>
        <v>#DIV/0!</v>
      </c>
      <c r="AH34" s="22" t="e">
        <f t="shared" si="13"/>
        <v>#DIV/0!</v>
      </c>
      <c r="AI34" s="22" t="e">
        <f t="shared" si="14"/>
        <v>#DIV/0!</v>
      </c>
      <c r="AJ34" s="22" t="e">
        <f t="shared" si="15"/>
        <v>#DIV/0!</v>
      </c>
      <c r="AK34" s="22" t="e">
        <f t="shared" si="16"/>
        <v>#DIV/0!</v>
      </c>
      <c r="AL34" s="22" t="e">
        <f t="shared" si="17"/>
        <v>#DIV/0!</v>
      </c>
      <c r="AM34" s="22">
        <f t="shared" si="18"/>
        <v>0</v>
      </c>
      <c r="AN34" s="22" t="b">
        <f t="shared" si="19"/>
        <v>0</v>
      </c>
      <c r="AO34" s="22" t="b">
        <f t="shared" si="20"/>
        <v>0</v>
      </c>
      <c r="AP34" s="22" t="b">
        <f t="shared" si="21"/>
        <v>0</v>
      </c>
      <c r="AQ34" s="22" t="b">
        <f t="shared" si="22"/>
        <v>0</v>
      </c>
      <c r="AR34" s="22" t="b">
        <f t="shared" si="23"/>
        <v>0</v>
      </c>
      <c r="AS34" s="22" t="e">
        <f t="shared" si="24"/>
        <v>#DIV/0!</v>
      </c>
      <c r="AT34" s="22">
        <v>0.45</v>
      </c>
      <c r="AU34" s="22">
        <v>0.55000000000000004</v>
      </c>
      <c r="AV34" s="22" t="e">
        <f t="shared" si="25"/>
        <v>#DIV/0!</v>
      </c>
      <c r="AX34" s="10">
        <f t="shared" si="26"/>
        <v>0</v>
      </c>
      <c r="AY34" s="10">
        <f t="shared" si="27"/>
        <v>0</v>
      </c>
      <c r="AZ34" s="10">
        <f t="shared" si="28"/>
        <v>0</v>
      </c>
      <c r="BA34" s="10">
        <f t="shared" si="29"/>
        <v>0</v>
      </c>
      <c r="BB34" s="10">
        <f t="shared" si="30"/>
        <v>0</v>
      </c>
      <c r="BC34" s="10">
        <f t="shared" si="31"/>
        <v>0</v>
      </c>
      <c r="BD34" s="10">
        <f t="shared" si="32"/>
        <v>0</v>
      </c>
      <c r="BE34" s="10">
        <f t="shared" si="33"/>
        <v>0</v>
      </c>
      <c r="BF34" s="10" t="e">
        <f t="shared" si="34"/>
        <v>#DIV/0!</v>
      </c>
      <c r="BG34" s="10" t="e">
        <f t="shared" si="35"/>
        <v>#DIV/0!</v>
      </c>
      <c r="BH34" s="10" t="e">
        <f t="shared" si="36"/>
        <v>#DIV/0!</v>
      </c>
      <c r="BI34" s="10" t="e">
        <f t="shared" si="37"/>
        <v>#DIV/0!</v>
      </c>
    </row>
    <row r="35" spans="1:61" s="10" customFormat="1" ht="28.8" thickBot="1" x14ac:dyDescent="0.3">
      <c r="A35" s="29"/>
      <c r="B35" s="30"/>
      <c r="C35" s="30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51" t="e">
        <f t="shared" si="0"/>
        <v>#DIV/0!</v>
      </c>
      <c r="U35" s="51" t="e">
        <f t="shared" si="1"/>
        <v>#DIV/0!</v>
      </c>
      <c r="V35" s="51" t="e">
        <f t="shared" si="2"/>
        <v>#DIV/0!</v>
      </c>
      <c r="W35" s="52" t="e">
        <f t="shared" si="3"/>
        <v>#DIV/0!</v>
      </c>
      <c r="X35" s="22">
        <f t="shared" si="4"/>
        <v>0</v>
      </c>
      <c r="Y35" s="22" t="e">
        <f t="shared" si="5"/>
        <v>#DIV/0!</v>
      </c>
      <c r="Z35" s="22" t="e">
        <f t="shared" si="6"/>
        <v>#DIV/0!</v>
      </c>
      <c r="AA35" s="22" t="e">
        <f t="shared" si="7"/>
        <v>#DIV/0!</v>
      </c>
      <c r="AB35" s="22" t="e">
        <f t="shared" si="8"/>
        <v>#DIV/0!</v>
      </c>
      <c r="AC35" s="22">
        <f t="shared" si="9"/>
        <v>0</v>
      </c>
      <c r="AD35" s="22" t="e">
        <f t="shared" si="10"/>
        <v>#DIV/0!</v>
      </c>
      <c r="AE35" s="22" t="e">
        <f t="shared" si="11"/>
        <v>#DIV/0!</v>
      </c>
      <c r="AF35" s="22"/>
      <c r="AG35" s="22" t="e">
        <f t="shared" si="12"/>
        <v>#DIV/0!</v>
      </c>
      <c r="AH35" s="22" t="e">
        <f t="shared" si="13"/>
        <v>#DIV/0!</v>
      </c>
      <c r="AI35" s="22" t="e">
        <f t="shared" si="14"/>
        <v>#DIV/0!</v>
      </c>
      <c r="AJ35" s="22" t="e">
        <f t="shared" si="15"/>
        <v>#DIV/0!</v>
      </c>
      <c r="AK35" s="22" t="e">
        <f t="shared" si="16"/>
        <v>#DIV/0!</v>
      </c>
      <c r="AL35" s="22" t="e">
        <f t="shared" si="17"/>
        <v>#DIV/0!</v>
      </c>
      <c r="AM35" s="22">
        <f t="shared" si="18"/>
        <v>0</v>
      </c>
      <c r="AN35" s="22" t="b">
        <f t="shared" si="19"/>
        <v>0</v>
      </c>
      <c r="AO35" s="22" t="b">
        <f t="shared" si="20"/>
        <v>0</v>
      </c>
      <c r="AP35" s="22" t="b">
        <f t="shared" si="21"/>
        <v>0</v>
      </c>
      <c r="AQ35" s="22" t="b">
        <f t="shared" si="22"/>
        <v>0</v>
      </c>
      <c r="AR35" s="22" t="b">
        <f t="shared" si="23"/>
        <v>0</v>
      </c>
      <c r="AS35" s="22" t="e">
        <f t="shared" si="24"/>
        <v>#DIV/0!</v>
      </c>
      <c r="AT35" s="22">
        <v>0.45</v>
      </c>
      <c r="AU35" s="22">
        <v>0.55000000000000004</v>
      </c>
      <c r="AV35" s="22" t="e">
        <f t="shared" si="25"/>
        <v>#DIV/0!</v>
      </c>
      <c r="AX35" s="10">
        <f t="shared" si="26"/>
        <v>0</v>
      </c>
      <c r="AY35" s="10">
        <f t="shared" si="27"/>
        <v>0</v>
      </c>
      <c r="AZ35" s="10">
        <f t="shared" si="28"/>
        <v>0</v>
      </c>
      <c r="BA35" s="10">
        <f t="shared" si="29"/>
        <v>0</v>
      </c>
      <c r="BB35" s="10">
        <f t="shared" si="30"/>
        <v>0</v>
      </c>
      <c r="BC35" s="10">
        <f t="shared" si="31"/>
        <v>0</v>
      </c>
      <c r="BD35" s="10">
        <f t="shared" si="32"/>
        <v>0</v>
      </c>
      <c r="BE35" s="10">
        <f t="shared" si="33"/>
        <v>0</v>
      </c>
      <c r="BF35" s="10" t="e">
        <f t="shared" si="34"/>
        <v>#DIV/0!</v>
      </c>
      <c r="BG35" s="10" t="e">
        <f t="shared" si="35"/>
        <v>#DIV/0!</v>
      </c>
      <c r="BH35" s="10" t="e">
        <f t="shared" si="36"/>
        <v>#DIV/0!</v>
      </c>
      <c r="BI35" s="10" t="e">
        <f t="shared" si="37"/>
        <v>#DIV/0!</v>
      </c>
    </row>
    <row r="36" spans="1:61" s="10" customFormat="1" ht="28.8" thickBot="1" x14ac:dyDescent="0.3">
      <c r="A36" s="29"/>
      <c r="B36" s="30"/>
      <c r="C36" s="30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51" t="e">
        <f t="shared" si="0"/>
        <v>#DIV/0!</v>
      </c>
      <c r="U36" s="51" t="e">
        <f t="shared" si="1"/>
        <v>#DIV/0!</v>
      </c>
      <c r="V36" s="51" t="e">
        <f t="shared" si="2"/>
        <v>#DIV/0!</v>
      </c>
      <c r="W36" s="52" t="e">
        <f t="shared" si="3"/>
        <v>#DIV/0!</v>
      </c>
      <c r="X36" s="22">
        <f t="shared" si="4"/>
        <v>0</v>
      </c>
      <c r="Y36" s="22" t="e">
        <f t="shared" si="5"/>
        <v>#DIV/0!</v>
      </c>
      <c r="Z36" s="22" t="e">
        <f t="shared" si="6"/>
        <v>#DIV/0!</v>
      </c>
      <c r="AA36" s="22" t="e">
        <f t="shared" si="7"/>
        <v>#DIV/0!</v>
      </c>
      <c r="AB36" s="22" t="e">
        <f t="shared" si="8"/>
        <v>#DIV/0!</v>
      </c>
      <c r="AC36" s="22">
        <f t="shared" si="9"/>
        <v>0</v>
      </c>
      <c r="AD36" s="22" t="e">
        <f t="shared" si="10"/>
        <v>#DIV/0!</v>
      </c>
      <c r="AE36" s="22" t="e">
        <f t="shared" si="11"/>
        <v>#DIV/0!</v>
      </c>
      <c r="AF36" s="22"/>
      <c r="AG36" s="22" t="e">
        <f t="shared" si="12"/>
        <v>#DIV/0!</v>
      </c>
      <c r="AH36" s="22" t="e">
        <f t="shared" si="13"/>
        <v>#DIV/0!</v>
      </c>
      <c r="AI36" s="22" t="e">
        <f t="shared" si="14"/>
        <v>#DIV/0!</v>
      </c>
      <c r="AJ36" s="22" t="e">
        <f t="shared" si="15"/>
        <v>#DIV/0!</v>
      </c>
      <c r="AK36" s="22" t="e">
        <f t="shared" si="16"/>
        <v>#DIV/0!</v>
      </c>
      <c r="AL36" s="22" t="e">
        <f t="shared" si="17"/>
        <v>#DIV/0!</v>
      </c>
      <c r="AM36" s="22">
        <f t="shared" si="18"/>
        <v>0</v>
      </c>
      <c r="AN36" s="22" t="b">
        <f t="shared" si="19"/>
        <v>0</v>
      </c>
      <c r="AO36" s="22" t="b">
        <f t="shared" si="20"/>
        <v>0</v>
      </c>
      <c r="AP36" s="22" t="b">
        <f t="shared" si="21"/>
        <v>0</v>
      </c>
      <c r="AQ36" s="22" t="b">
        <f t="shared" si="22"/>
        <v>0</v>
      </c>
      <c r="AR36" s="22" t="b">
        <f t="shared" si="23"/>
        <v>0</v>
      </c>
      <c r="AS36" s="22" t="e">
        <f t="shared" si="24"/>
        <v>#DIV/0!</v>
      </c>
      <c r="AT36" s="22">
        <v>0.45</v>
      </c>
      <c r="AU36" s="22">
        <v>0.55000000000000004</v>
      </c>
      <c r="AV36" s="22" t="e">
        <f t="shared" si="25"/>
        <v>#DIV/0!</v>
      </c>
      <c r="AX36" s="10">
        <f t="shared" si="26"/>
        <v>0</v>
      </c>
      <c r="AY36" s="10">
        <f t="shared" si="27"/>
        <v>0</v>
      </c>
      <c r="AZ36" s="10">
        <f t="shared" si="28"/>
        <v>0</v>
      </c>
      <c r="BA36" s="10">
        <f t="shared" si="29"/>
        <v>0</v>
      </c>
      <c r="BB36" s="10">
        <f t="shared" si="30"/>
        <v>0</v>
      </c>
      <c r="BC36" s="10">
        <f t="shared" si="31"/>
        <v>0</v>
      </c>
      <c r="BD36" s="10">
        <f t="shared" si="32"/>
        <v>0</v>
      </c>
      <c r="BE36" s="10">
        <f t="shared" si="33"/>
        <v>0</v>
      </c>
      <c r="BF36" s="10" t="e">
        <f t="shared" si="34"/>
        <v>#DIV/0!</v>
      </c>
      <c r="BG36" s="10" t="e">
        <f t="shared" si="35"/>
        <v>#DIV/0!</v>
      </c>
      <c r="BH36" s="10" t="e">
        <f t="shared" si="36"/>
        <v>#DIV/0!</v>
      </c>
      <c r="BI36" s="10" t="e">
        <f t="shared" si="37"/>
        <v>#DIV/0!</v>
      </c>
    </row>
    <row r="37" spans="1:61" s="10" customFormat="1" ht="28.8" thickBot="1" x14ac:dyDescent="0.3">
      <c r="A37" s="29"/>
      <c r="B37" s="30"/>
      <c r="C37" s="30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51" t="e">
        <f t="shared" si="0"/>
        <v>#DIV/0!</v>
      </c>
      <c r="U37" s="51" t="e">
        <f t="shared" si="1"/>
        <v>#DIV/0!</v>
      </c>
      <c r="V37" s="51" t="e">
        <f t="shared" si="2"/>
        <v>#DIV/0!</v>
      </c>
      <c r="W37" s="52" t="e">
        <f t="shared" si="3"/>
        <v>#DIV/0!</v>
      </c>
      <c r="X37" s="22">
        <f t="shared" si="4"/>
        <v>0</v>
      </c>
      <c r="Y37" s="22" t="e">
        <f t="shared" si="5"/>
        <v>#DIV/0!</v>
      </c>
      <c r="Z37" s="22" t="e">
        <f t="shared" si="6"/>
        <v>#DIV/0!</v>
      </c>
      <c r="AA37" s="22" t="e">
        <f t="shared" si="7"/>
        <v>#DIV/0!</v>
      </c>
      <c r="AB37" s="22" t="e">
        <f t="shared" si="8"/>
        <v>#DIV/0!</v>
      </c>
      <c r="AC37" s="22">
        <f t="shared" si="9"/>
        <v>0</v>
      </c>
      <c r="AD37" s="22" t="e">
        <f t="shared" si="10"/>
        <v>#DIV/0!</v>
      </c>
      <c r="AE37" s="22" t="e">
        <f t="shared" si="11"/>
        <v>#DIV/0!</v>
      </c>
      <c r="AF37" s="22"/>
      <c r="AG37" s="22" t="e">
        <f t="shared" si="12"/>
        <v>#DIV/0!</v>
      </c>
      <c r="AH37" s="22" t="e">
        <f t="shared" si="13"/>
        <v>#DIV/0!</v>
      </c>
      <c r="AI37" s="22" t="e">
        <f t="shared" si="14"/>
        <v>#DIV/0!</v>
      </c>
      <c r="AJ37" s="22" t="e">
        <f t="shared" si="15"/>
        <v>#DIV/0!</v>
      </c>
      <c r="AK37" s="22" t="e">
        <f t="shared" si="16"/>
        <v>#DIV/0!</v>
      </c>
      <c r="AL37" s="22" t="e">
        <f t="shared" si="17"/>
        <v>#DIV/0!</v>
      </c>
      <c r="AM37" s="22">
        <f t="shared" si="18"/>
        <v>0</v>
      </c>
      <c r="AN37" s="22" t="b">
        <f t="shared" si="19"/>
        <v>0</v>
      </c>
      <c r="AO37" s="22" t="b">
        <f t="shared" si="20"/>
        <v>0</v>
      </c>
      <c r="AP37" s="22" t="b">
        <f t="shared" si="21"/>
        <v>0</v>
      </c>
      <c r="AQ37" s="22" t="b">
        <f t="shared" si="22"/>
        <v>0</v>
      </c>
      <c r="AR37" s="22" t="b">
        <f t="shared" si="23"/>
        <v>0</v>
      </c>
      <c r="AS37" s="22" t="e">
        <f t="shared" si="24"/>
        <v>#DIV/0!</v>
      </c>
      <c r="AT37" s="22">
        <v>0.45</v>
      </c>
      <c r="AU37" s="22">
        <v>0.55000000000000004</v>
      </c>
      <c r="AV37" s="22" t="e">
        <f t="shared" si="25"/>
        <v>#DIV/0!</v>
      </c>
      <c r="AX37" s="10">
        <f t="shared" si="26"/>
        <v>0</v>
      </c>
      <c r="AY37" s="10">
        <f t="shared" si="27"/>
        <v>0</v>
      </c>
      <c r="AZ37" s="10">
        <f t="shared" si="28"/>
        <v>0</v>
      </c>
      <c r="BA37" s="10">
        <f t="shared" si="29"/>
        <v>0</v>
      </c>
      <c r="BB37" s="10">
        <f t="shared" si="30"/>
        <v>0</v>
      </c>
      <c r="BC37" s="10">
        <f t="shared" si="31"/>
        <v>0</v>
      </c>
      <c r="BD37" s="10">
        <f t="shared" si="32"/>
        <v>0</v>
      </c>
      <c r="BE37" s="10">
        <f t="shared" si="33"/>
        <v>0</v>
      </c>
      <c r="BF37" s="10" t="e">
        <f t="shared" si="34"/>
        <v>#DIV/0!</v>
      </c>
      <c r="BG37" s="10" t="e">
        <f t="shared" si="35"/>
        <v>#DIV/0!</v>
      </c>
      <c r="BH37" s="10" t="e">
        <f t="shared" si="36"/>
        <v>#DIV/0!</v>
      </c>
      <c r="BI37" s="10" t="e">
        <f t="shared" si="37"/>
        <v>#DIV/0!</v>
      </c>
    </row>
    <row r="38" spans="1:61" s="10" customFormat="1" ht="28.8" thickBot="1" x14ac:dyDescent="0.3">
      <c r="A38" s="29"/>
      <c r="B38" s="30"/>
      <c r="C38" s="30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51" t="e">
        <f t="shared" si="0"/>
        <v>#DIV/0!</v>
      </c>
      <c r="U38" s="51" t="e">
        <f t="shared" si="1"/>
        <v>#DIV/0!</v>
      </c>
      <c r="V38" s="51" t="e">
        <f t="shared" si="2"/>
        <v>#DIV/0!</v>
      </c>
      <c r="W38" s="52" t="e">
        <f t="shared" si="3"/>
        <v>#DIV/0!</v>
      </c>
      <c r="X38" s="22">
        <f t="shared" si="4"/>
        <v>0</v>
      </c>
      <c r="Y38" s="22" t="e">
        <f t="shared" si="5"/>
        <v>#DIV/0!</v>
      </c>
      <c r="Z38" s="22" t="e">
        <f t="shared" si="6"/>
        <v>#DIV/0!</v>
      </c>
      <c r="AA38" s="22" t="e">
        <f t="shared" si="7"/>
        <v>#DIV/0!</v>
      </c>
      <c r="AB38" s="22" t="e">
        <f t="shared" si="8"/>
        <v>#DIV/0!</v>
      </c>
      <c r="AC38" s="22">
        <f t="shared" si="9"/>
        <v>0</v>
      </c>
      <c r="AD38" s="22" t="e">
        <f t="shared" si="10"/>
        <v>#DIV/0!</v>
      </c>
      <c r="AE38" s="22" t="e">
        <f t="shared" si="11"/>
        <v>#DIV/0!</v>
      </c>
      <c r="AF38" s="22"/>
      <c r="AG38" s="22" t="e">
        <f t="shared" si="12"/>
        <v>#DIV/0!</v>
      </c>
      <c r="AH38" s="22" t="e">
        <f t="shared" si="13"/>
        <v>#DIV/0!</v>
      </c>
      <c r="AI38" s="22" t="e">
        <f t="shared" si="14"/>
        <v>#DIV/0!</v>
      </c>
      <c r="AJ38" s="22" t="e">
        <f t="shared" si="15"/>
        <v>#DIV/0!</v>
      </c>
      <c r="AK38" s="22" t="e">
        <f t="shared" si="16"/>
        <v>#DIV/0!</v>
      </c>
      <c r="AL38" s="22" t="e">
        <f t="shared" si="17"/>
        <v>#DIV/0!</v>
      </c>
      <c r="AM38" s="22">
        <f t="shared" si="18"/>
        <v>0</v>
      </c>
      <c r="AN38" s="22" t="b">
        <f t="shared" si="19"/>
        <v>0</v>
      </c>
      <c r="AO38" s="22" t="b">
        <f t="shared" si="20"/>
        <v>0</v>
      </c>
      <c r="AP38" s="22" t="b">
        <f t="shared" si="21"/>
        <v>0</v>
      </c>
      <c r="AQ38" s="22" t="b">
        <f t="shared" si="22"/>
        <v>0</v>
      </c>
      <c r="AR38" s="22" t="b">
        <f t="shared" si="23"/>
        <v>0</v>
      </c>
      <c r="AS38" s="22" t="e">
        <f t="shared" si="24"/>
        <v>#DIV/0!</v>
      </c>
      <c r="AT38" s="22">
        <v>0.45</v>
      </c>
      <c r="AU38" s="22">
        <v>0.55000000000000004</v>
      </c>
      <c r="AV38" s="22" t="e">
        <f t="shared" si="25"/>
        <v>#DIV/0!</v>
      </c>
      <c r="AX38" s="10">
        <f t="shared" si="26"/>
        <v>0</v>
      </c>
      <c r="AY38" s="10">
        <f t="shared" si="27"/>
        <v>0</v>
      </c>
      <c r="AZ38" s="10">
        <f t="shared" si="28"/>
        <v>0</v>
      </c>
      <c r="BA38" s="10">
        <f t="shared" si="29"/>
        <v>0</v>
      </c>
      <c r="BB38" s="10">
        <f t="shared" si="30"/>
        <v>0</v>
      </c>
      <c r="BC38" s="10">
        <f t="shared" si="31"/>
        <v>0</v>
      </c>
      <c r="BD38" s="10">
        <f t="shared" si="32"/>
        <v>0</v>
      </c>
      <c r="BE38" s="10">
        <f t="shared" si="33"/>
        <v>0</v>
      </c>
      <c r="BF38" s="10" t="e">
        <f t="shared" si="34"/>
        <v>#DIV/0!</v>
      </c>
      <c r="BG38" s="10" t="e">
        <f t="shared" si="35"/>
        <v>#DIV/0!</v>
      </c>
      <c r="BH38" s="10" t="e">
        <f t="shared" si="36"/>
        <v>#DIV/0!</v>
      </c>
      <c r="BI38" s="10" t="e">
        <f t="shared" si="37"/>
        <v>#DIV/0!</v>
      </c>
    </row>
    <row r="39" spans="1:61" s="10" customFormat="1" ht="28.8" thickBot="1" x14ac:dyDescent="0.3">
      <c r="A39" s="29"/>
      <c r="B39" s="30"/>
      <c r="C39" s="30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51" t="e">
        <f t="shared" si="0"/>
        <v>#DIV/0!</v>
      </c>
      <c r="U39" s="51" t="e">
        <f t="shared" si="1"/>
        <v>#DIV/0!</v>
      </c>
      <c r="V39" s="51" t="e">
        <f t="shared" si="2"/>
        <v>#DIV/0!</v>
      </c>
      <c r="W39" s="52" t="e">
        <f t="shared" si="3"/>
        <v>#DIV/0!</v>
      </c>
      <c r="X39" s="22">
        <f t="shared" si="4"/>
        <v>0</v>
      </c>
      <c r="Y39" s="22" t="e">
        <f t="shared" si="5"/>
        <v>#DIV/0!</v>
      </c>
      <c r="Z39" s="22" t="e">
        <f t="shared" si="6"/>
        <v>#DIV/0!</v>
      </c>
      <c r="AA39" s="22" t="e">
        <f t="shared" si="7"/>
        <v>#DIV/0!</v>
      </c>
      <c r="AB39" s="22" t="e">
        <f t="shared" si="8"/>
        <v>#DIV/0!</v>
      </c>
      <c r="AC39" s="22">
        <f t="shared" si="9"/>
        <v>0</v>
      </c>
      <c r="AD39" s="22" t="e">
        <f t="shared" si="10"/>
        <v>#DIV/0!</v>
      </c>
      <c r="AE39" s="22" t="e">
        <f t="shared" si="11"/>
        <v>#DIV/0!</v>
      </c>
      <c r="AF39" s="22"/>
      <c r="AG39" s="22" t="e">
        <f t="shared" si="12"/>
        <v>#DIV/0!</v>
      </c>
      <c r="AH39" s="22" t="e">
        <f t="shared" si="13"/>
        <v>#DIV/0!</v>
      </c>
      <c r="AI39" s="22" t="e">
        <f t="shared" si="14"/>
        <v>#DIV/0!</v>
      </c>
      <c r="AJ39" s="22" t="e">
        <f t="shared" si="15"/>
        <v>#DIV/0!</v>
      </c>
      <c r="AK39" s="22" t="e">
        <f t="shared" si="16"/>
        <v>#DIV/0!</v>
      </c>
      <c r="AL39" s="22" t="e">
        <f t="shared" si="17"/>
        <v>#DIV/0!</v>
      </c>
      <c r="AM39" s="22">
        <f t="shared" si="18"/>
        <v>0</v>
      </c>
      <c r="AN39" s="22" t="b">
        <f t="shared" si="19"/>
        <v>0</v>
      </c>
      <c r="AO39" s="22" t="b">
        <f t="shared" si="20"/>
        <v>0</v>
      </c>
      <c r="AP39" s="22" t="b">
        <f t="shared" si="21"/>
        <v>0</v>
      </c>
      <c r="AQ39" s="22" t="b">
        <f t="shared" si="22"/>
        <v>0</v>
      </c>
      <c r="AR39" s="22" t="b">
        <f t="shared" si="23"/>
        <v>0</v>
      </c>
      <c r="AS39" s="22" t="e">
        <f t="shared" si="24"/>
        <v>#DIV/0!</v>
      </c>
      <c r="AT39" s="22">
        <v>0.45</v>
      </c>
      <c r="AU39" s="22">
        <v>0.55000000000000004</v>
      </c>
      <c r="AV39" s="22" t="e">
        <f t="shared" si="25"/>
        <v>#DIV/0!</v>
      </c>
      <c r="AX39" s="10">
        <f t="shared" si="26"/>
        <v>0</v>
      </c>
      <c r="AY39" s="10">
        <f t="shared" si="27"/>
        <v>0</v>
      </c>
      <c r="AZ39" s="10">
        <f t="shared" si="28"/>
        <v>0</v>
      </c>
      <c r="BA39" s="10">
        <f t="shared" si="29"/>
        <v>0</v>
      </c>
      <c r="BB39" s="10">
        <f t="shared" si="30"/>
        <v>0</v>
      </c>
      <c r="BC39" s="10">
        <f t="shared" si="31"/>
        <v>0</v>
      </c>
      <c r="BD39" s="10">
        <f t="shared" si="32"/>
        <v>0</v>
      </c>
      <c r="BE39" s="10">
        <f t="shared" si="33"/>
        <v>0</v>
      </c>
      <c r="BF39" s="10" t="e">
        <f t="shared" si="34"/>
        <v>#DIV/0!</v>
      </c>
      <c r="BG39" s="10" t="e">
        <f t="shared" si="35"/>
        <v>#DIV/0!</v>
      </c>
      <c r="BH39" s="10" t="e">
        <f t="shared" si="36"/>
        <v>#DIV/0!</v>
      </c>
      <c r="BI39" s="10" t="e">
        <f t="shared" si="37"/>
        <v>#DIV/0!</v>
      </c>
    </row>
    <row r="40" spans="1:61" s="10" customFormat="1" ht="28.8" thickBot="1" x14ac:dyDescent="0.3">
      <c r="A40" s="29"/>
      <c r="B40" s="30"/>
      <c r="C40" s="30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51" t="e">
        <f t="shared" si="0"/>
        <v>#DIV/0!</v>
      </c>
      <c r="U40" s="51" t="e">
        <f t="shared" si="1"/>
        <v>#DIV/0!</v>
      </c>
      <c r="V40" s="51" t="e">
        <f t="shared" si="2"/>
        <v>#DIV/0!</v>
      </c>
      <c r="W40" s="52" t="e">
        <f t="shared" si="3"/>
        <v>#DIV/0!</v>
      </c>
      <c r="X40" s="22">
        <f t="shared" si="4"/>
        <v>0</v>
      </c>
      <c r="Y40" s="22" t="e">
        <f t="shared" si="5"/>
        <v>#DIV/0!</v>
      </c>
      <c r="Z40" s="22" t="e">
        <f t="shared" si="6"/>
        <v>#DIV/0!</v>
      </c>
      <c r="AA40" s="22" t="e">
        <f t="shared" si="7"/>
        <v>#DIV/0!</v>
      </c>
      <c r="AB40" s="22" t="e">
        <f t="shared" si="8"/>
        <v>#DIV/0!</v>
      </c>
      <c r="AC40" s="22">
        <f t="shared" si="9"/>
        <v>0</v>
      </c>
      <c r="AD40" s="22" t="e">
        <f t="shared" si="10"/>
        <v>#DIV/0!</v>
      </c>
      <c r="AE40" s="22" t="e">
        <f t="shared" si="11"/>
        <v>#DIV/0!</v>
      </c>
      <c r="AF40" s="22"/>
      <c r="AG40" s="22" t="e">
        <f t="shared" si="12"/>
        <v>#DIV/0!</v>
      </c>
      <c r="AH40" s="22" t="e">
        <f t="shared" si="13"/>
        <v>#DIV/0!</v>
      </c>
      <c r="AI40" s="22" t="e">
        <f t="shared" si="14"/>
        <v>#DIV/0!</v>
      </c>
      <c r="AJ40" s="22" t="e">
        <f t="shared" si="15"/>
        <v>#DIV/0!</v>
      </c>
      <c r="AK40" s="22" t="e">
        <f t="shared" si="16"/>
        <v>#DIV/0!</v>
      </c>
      <c r="AL40" s="22" t="e">
        <f t="shared" si="17"/>
        <v>#DIV/0!</v>
      </c>
      <c r="AM40" s="22">
        <f t="shared" si="18"/>
        <v>0</v>
      </c>
      <c r="AN40" s="22" t="b">
        <f t="shared" si="19"/>
        <v>0</v>
      </c>
      <c r="AO40" s="22" t="b">
        <f t="shared" si="20"/>
        <v>0</v>
      </c>
      <c r="AP40" s="22" t="b">
        <f t="shared" si="21"/>
        <v>0</v>
      </c>
      <c r="AQ40" s="22" t="b">
        <f t="shared" si="22"/>
        <v>0</v>
      </c>
      <c r="AR40" s="22" t="b">
        <f t="shared" si="23"/>
        <v>0</v>
      </c>
      <c r="AS40" s="22" t="e">
        <f t="shared" si="24"/>
        <v>#DIV/0!</v>
      </c>
      <c r="AT40" s="22">
        <v>0.45</v>
      </c>
      <c r="AU40" s="22">
        <v>0.55000000000000004</v>
      </c>
      <c r="AV40" s="22" t="e">
        <f t="shared" si="25"/>
        <v>#DIV/0!</v>
      </c>
      <c r="AX40" s="10">
        <f t="shared" si="26"/>
        <v>0</v>
      </c>
      <c r="AY40" s="10">
        <f t="shared" si="27"/>
        <v>0</v>
      </c>
      <c r="AZ40" s="10">
        <f t="shared" si="28"/>
        <v>0</v>
      </c>
      <c r="BA40" s="10">
        <f t="shared" si="29"/>
        <v>0</v>
      </c>
      <c r="BB40" s="10">
        <f t="shared" si="30"/>
        <v>0</v>
      </c>
      <c r="BC40" s="10">
        <f t="shared" si="31"/>
        <v>0</v>
      </c>
      <c r="BD40" s="10">
        <f t="shared" si="32"/>
        <v>0</v>
      </c>
      <c r="BE40" s="10">
        <f t="shared" si="33"/>
        <v>0</v>
      </c>
      <c r="BF40" s="10" t="e">
        <f t="shared" si="34"/>
        <v>#DIV/0!</v>
      </c>
      <c r="BG40" s="10" t="e">
        <f t="shared" si="35"/>
        <v>#DIV/0!</v>
      </c>
      <c r="BH40" s="10" t="e">
        <f t="shared" si="36"/>
        <v>#DIV/0!</v>
      </c>
      <c r="BI40" s="10" t="e">
        <f t="shared" si="37"/>
        <v>#DIV/0!</v>
      </c>
    </row>
    <row r="41" spans="1:61" s="10" customFormat="1" ht="28.8" thickBot="1" x14ac:dyDescent="0.3">
      <c r="A41" s="29"/>
      <c r="B41" s="30"/>
      <c r="C41" s="30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51" t="e">
        <f t="shared" si="0"/>
        <v>#DIV/0!</v>
      </c>
      <c r="U41" s="51" t="e">
        <f t="shared" si="1"/>
        <v>#DIV/0!</v>
      </c>
      <c r="V41" s="51" t="e">
        <f t="shared" si="2"/>
        <v>#DIV/0!</v>
      </c>
      <c r="W41" s="52" t="e">
        <f t="shared" si="3"/>
        <v>#DIV/0!</v>
      </c>
      <c r="X41" s="22">
        <f t="shared" si="4"/>
        <v>0</v>
      </c>
      <c r="Y41" s="22" t="e">
        <f t="shared" si="5"/>
        <v>#DIV/0!</v>
      </c>
      <c r="Z41" s="22" t="e">
        <f t="shared" si="6"/>
        <v>#DIV/0!</v>
      </c>
      <c r="AA41" s="22" t="e">
        <f t="shared" si="7"/>
        <v>#DIV/0!</v>
      </c>
      <c r="AB41" s="22" t="e">
        <f t="shared" si="8"/>
        <v>#DIV/0!</v>
      </c>
      <c r="AC41" s="22">
        <f t="shared" si="9"/>
        <v>0</v>
      </c>
      <c r="AD41" s="22" t="e">
        <f t="shared" si="10"/>
        <v>#DIV/0!</v>
      </c>
      <c r="AE41" s="22" t="e">
        <f t="shared" si="11"/>
        <v>#DIV/0!</v>
      </c>
      <c r="AF41" s="22"/>
      <c r="AG41" s="22" t="e">
        <f t="shared" si="12"/>
        <v>#DIV/0!</v>
      </c>
      <c r="AH41" s="22" t="e">
        <f t="shared" si="13"/>
        <v>#DIV/0!</v>
      </c>
      <c r="AI41" s="22" t="e">
        <f t="shared" si="14"/>
        <v>#DIV/0!</v>
      </c>
      <c r="AJ41" s="22" t="e">
        <f t="shared" si="15"/>
        <v>#DIV/0!</v>
      </c>
      <c r="AK41" s="22" t="e">
        <f t="shared" si="16"/>
        <v>#DIV/0!</v>
      </c>
      <c r="AL41" s="22" t="e">
        <f t="shared" si="17"/>
        <v>#DIV/0!</v>
      </c>
      <c r="AM41" s="22">
        <f t="shared" si="18"/>
        <v>0</v>
      </c>
      <c r="AN41" s="22" t="b">
        <f t="shared" si="19"/>
        <v>0</v>
      </c>
      <c r="AO41" s="22" t="b">
        <f t="shared" si="20"/>
        <v>0</v>
      </c>
      <c r="AP41" s="22" t="b">
        <f t="shared" si="21"/>
        <v>0</v>
      </c>
      <c r="AQ41" s="22" t="b">
        <f t="shared" si="22"/>
        <v>0</v>
      </c>
      <c r="AR41" s="22" t="b">
        <f t="shared" si="23"/>
        <v>0</v>
      </c>
      <c r="AS41" s="22" t="e">
        <f t="shared" si="24"/>
        <v>#DIV/0!</v>
      </c>
      <c r="AT41" s="22">
        <v>0.45</v>
      </c>
      <c r="AU41" s="22">
        <v>0.55000000000000004</v>
      </c>
      <c r="AV41" s="22" t="e">
        <f t="shared" si="25"/>
        <v>#DIV/0!</v>
      </c>
      <c r="AX41" s="10">
        <f t="shared" si="26"/>
        <v>0</v>
      </c>
      <c r="AY41" s="10">
        <f t="shared" si="27"/>
        <v>0</v>
      </c>
      <c r="AZ41" s="10">
        <f t="shared" si="28"/>
        <v>0</v>
      </c>
      <c r="BA41" s="10">
        <f t="shared" si="29"/>
        <v>0</v>
      </c>
      <c r="BB41" s="10">
        <f t="shared" si="30"/>
        <v>0</v>
      </c>
      <c r="BC41" s="10">
        <f t="shared" si="31"/>
        <v>0</v>
      </c>
      <c r="BD41" s="10">
        <f t="shared" si="32"/>
        <v>0</v>
      </c>
      <c r="BE41" s="10">
        <f t="shared" si="33"/>
        <v>0</v>
      </c>
      <c r="BF41" s="10" t="e">
        <f t="shared" si="34"/>
        <v>#DIV/0!</v>
      </c>
      <c r="BG41" s="10" t="e">
        <f t="shared" si="35"/>
        <v>#DIV/0!</v>
      </c>
      <c r="BH41" s="10" t="e">
        <f t="shared" si="36"/>
        <v>#DIV/0!</v>
      </c>
      <c r="BI41" s="10" t="e">
        <f t="shared" si="37"/>
        <v>#DIV/0!</v>
      </c>
    </row>
    <row r="42" spans="1:61" s="10" customFormat="1" ht="28.8" thickBot="1" x14ac:dyDescent="0.3">
      <c r="A42" s="29"/>
      <c r="B42" s="30"/>
      <c r="C42" s="30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51" t="e">
        <f t="shared" si="0"/>
        <v>#DIV/0!</v>
      </c>
      <c r="U42" s="51" t="e">
        <f t="shared" si="1"/>
        <v>#DIV/0!</v>
      </c>
      <c r="V42" s="51" t="e">
        <f t="shared" si="2"/>
        <v>#DIV/0!</v>
      </c>
      <c r="W42" s="52" t="e">
        <f t="shared" si="3"/>
        <v>#DIV/0!</v>
      </c>
      <c r="X42" s="22">
        <f t="shared" si="4"/>
        <v>0</v>
      </c>
      <c r="Y42" s="22" t="e">
        <f t="shared" si="5"/>
        <v>#DIV/0!</v>
      </c>
      <c r="Z42" s="22" t="e">
        <f t="shared" si="6"/>
        <v>#DIV/0!</v>
      </c>
      <c r="AA42" s="22" t="e">
        <f t="shared" si="7"/>
        <v>#DIV/0!</v>
      </c>
      <c r="AB42" s="22" t="e">
        <f t="shared" si="8"/>
        <v>#DIV/0!</v>
      </c>
      <c r="AC42" s="22">
        <f t="shared" si="9"/>
        <v>0</v>
      </c>
      <c r="AD42" s="22" t="e">
        <f t="shared" si="10"/>
        <v>#DIV/0!</v>
      </c>
      <c r="AE42" s="22" t="e">
        <f t="shared" si="11"/>
        <v>#DIV/0!</v>
      </c>
      <c r="AF42" s="22"/>
      <c r="AG42" s="22" t="e">
        <f t="shared" si="12"/>
        <v>#DIV/0!</v>
      </c>
      <c r="AH42" s="22" t="e">
        <f t="shared" si="13"/>
        <v>#DIV/0!</v>
      </c>
      <c r="AI42" s="22" t="e">
        <f t="shared" si="14"/>
        <v>#DIV/0!</v>
      </c>
      <c r="AJ42" s="22" t="e">
        <f t="shared" si="15"/>
        <v>#DIV/0!</v>
      </c>
      <c r="AK42" s="22" t="e">
        <f t="shared" si="16"/>
        <v>#DIV/0!</v>
      </c>
      <c r="AL42" s="22" t="e">
        <f t="shared" si="17"/>
        <v>#DIV/0!</v>
      </c>
      <c r="AM42" s="22">
        <f t="shared" si="18"/>
        <v>0</v>
      </c>
      <c r="AN42" s="22" t="b">
        <f t="shared" si="19"/>
        <v>0</v>
      </c>
      <c r="AO42" s="22" t="b">
        <f t="shared" si="20"/>
        <v>0</v>
      </c>
      <c r="AP42" s="22" t="b">
        <f t="shared" si="21"/>
        <v>0</v>
      </c>
      <c r="AQ42" s="22" t="b">
        <f t="shared" si="22"/>
        <v>0</v>
      </c>
      <c r="AR42" s="22" t="b">
        <f t="shared" si="23"/>
        <v>0</v>
      </c>
      <c r="AS42" s="22" t="e">
        <f t="shared" si="24"/>
        <v>#DIV/0!</v>
      </c>
      <c r="AT42" s="22">
        <v>0.45</v>
      </c>
      <c r="AU42" s="22">
        <v>0.55000000000000004</v>
      </c>
      <c r="AV42" s="22" t="e">
        <f t="shared" si="25"/>
        <v>#DIV/0!</v>
      </c>
      <c r="AX42" s="10">
        <f t="shared" si="26"/>
        <v>0</v>
      </c>
      <c r="AY42" s="10">
        <f t="shared" si="27"/>
        <v>0</v>
      </c>
      <c r="AZ42" s="10">
        <f t="shared" si="28"/>
        <v>0</v>
      </c>
      <c r="BA42" s="10">
        <f t="shared" si="29"/>
        <v>0</v>
      </c>
      <c r="BB42" s="10">
        <f t="shared" si="30"/>
        <v>0</v>
      </c>
      <c r="BC42" s="10">
        <f t="shared" si="31"/>
        <v>0</v>
      </c>
      <c r="BD42" s="10">
        <f t="shared" si="32"/>
        <v>0</v>
      </c>
      <c r="BE42" s="10">
        <f t="shared" si="33"/>
        <v>0</v>
      </c>
      <c r="BF42" s="10" t="e">
        <f t="shared" si="34"/>
        <v>#DIV/0!</v>
      </c>
      <c r="BG42" s="10" t="e">
        <f t="shared" si="35"/>
        <v>#DIV/0!</v>
      </c>
      <c r="BH42" s="10" t="e">
        <f t="shared" si="36"/>
        <v>#DIV/0!</v>
      </c>
      <c r="BI42" s="10" t="e">
        <f t="shared" si="37"/>
        <v>#DIV/0!</v>
      </c>
    </row>
    <row r="43" spans="1:61" s="10" customFormat="1" ht="28.8" thickBot="1" x14ac:dyDescent="0.3">
      <c r="A43" s="29"/>
      <c r="B43" s="30"/>
      <c r="C43" s="30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51" t="e">
        <f t="shared" si="0"/>
        <v>#DIV/0!</v>
      </c>
      <c r="U43" s="51" t="e">
        <f t="shared" si="1"/>
        <v>#DIV/0!</v>
      </c>
      <c r="V43" s="51" t="e">
        <f t="shared" si="2"/>
        <v>#DIV/0!</v>
      </c>
      <c r="W43" s="52" t="e">
        <f t="shared" si="3"/>
        <v>#DIV/0!</v>
      </c>
      <c r="X43" s="22">
        <f t="shared" si="4"/>
        <v>0</v>
      </c>
      <c r="Y43" s="22" t="e">
        <f t="shared" si="5"/>
        <v>#DIV/0!</v>
      </c>
      <c r="Z43" s="22" t="e">
        <f t="shared" si="6"/>
        <v>#DIV/0!</v>
      </c>
      <c r="AA43" s="22" t="e">
        <f t="shared" si="7"/>
        <v>#DIV/0!</v>
      </c>
      <c r="AB43" s="22" t="e">
        <f t="shared" si="8"/>
        <v>#DIV/0!</v>
      </c>
      <c r="AC43" s="22">
        <f t="shared" si="9"/>
        <v>0</v>
      </c>
      <c r="AD43" s="22" t="e">
        <f t="shared" si="10"/>
        <v>#DIV/0!</v>
      </c>
      <c r="AE43" s="22" t="e">
        <f t="shared" si="11"/>
        <v>#DIV/0!</v>
      </c>
      <c r="AF43" s="22"/>
      <c r="AG43" s="22" t="e">
        <f t="shared" si="12"/>
        <v>#DIV/0!</v>
      </c>
      <c r="AH43" s="22" t="e">
        <f t="shared" si="13"/>
        <v>#DIV/0!</v>
      </c>
      <c r="AI43" s="22" t="e">
        <f t="shared" si="14"/>
        <v>#DIV/0!</v>
      </c>
      <c r="AJ43" s="22" t="e">
        <f t="shared" si="15"/>
        <v>#DIV/0!</v>
      </c>
      <c r="AK43" s="22" t="e">
        <f t="shared" si="16"/>
        <v>#DIV/0!</v>
      </c>
      <c r="AL43" s="22" t="e">
        <f t="shared" si="17"/>
        <v>#DIV/0!</v>
      </c>
      <c r="AM43" s="22">
        <f t="shared" si="18"/>
        <v>0</v>
      </c>
      <c r="AN43" s="22" t="b">
        <f t="shared" si="19"/>
        <v>0</v>
      </c>
      <c r="AO43" s="22" t="b">
        <f t="shared" si="20"/>
        <v>0</v>
      </c>
      <c r="AP43" s="22" t="b">
        <f t="shared" si="21"/>
        <v>0</v>
      </c>
      <c r="AQ43" s="22" t="b">
        <f t="shared" si="22"/>
        <v>0</v>
      </c>
      <c r="AR43" s="22" t="b">
        <f t="shared" si="23"/>
        <v>0</v>
      </c>
      <c r="AS43" s="22" t="e">
        <f t="shared" si="24"/>
        <v>#DIV/0!</v>
      </c>
      <c r="AT43" s="22">
        <v>0.45</v>
      </c>
      <c r="AU43" s="22">
        <v>0.55000000000000004</v>
      </c>
      <c r="AV43" s="22" t="e">
        <f t="shared" si="25"/>
        <v>#DIV/0!</v>
      </c>
      <c r="AX43" s="10">
        <f t="shared" si="26"/>
        <v>0</v>
      </c>
      <c r="AY43" s="10">
        <f t="shared" si="27"/>
        <v>0</v>
      </c>
      <c r="AZ43" s="10">
        <f t="shared" si="28"/>
        <v>0</v>
      </c>
      <c r="BA43" s="10">
        <f t="shared" si="29"/>
        <v>0</v>
      </c>
      <c r="BB43" s="10">
        <f t="shared" si="30"/>
        <v>0</v>
      </c>
      <c r="BC43" s="10">
        <f t="shared" si="31"/>
        <v>0</v>
      </c>
      <c r="BD43" s="10">
        <f t="shared" si="32"/>
        <v>0</v>
      </c>
      <c r="BE43" s="10">
        <f t="shared" si="33"/>
        <v>0</v>
      </c>
      <c r="BF43" s="10" t="e">
        <f t="shared" si="34"/>
        <v>#DIV/0!</v>
      </c>
      <c r="BG43" s="10" t="e">
        <f t="shared" si="35"/>
        <v>#DIV/0!</v>
      </c>
      <c r="BH43" s="10" t="e">
        <f t="shared" si="36"/>
        <v>#DIV/0!</v>
      </c>
      <c r="BI43" s="10" t="e">
        <f t="shared" si="37"/>
        <v>#DIV/0!</v>
      </c>
    </row>
    <row r="44" spans="1:61" s="10" customFormat="1" ht="28.8" thickBot="1" x14ac:dyDescent="0.3">
      <c r="A44" s="29"/>
      <c r="B44" s="30"/>
      <c r="C44" s="30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51" t="e">
        <f t="shared" si="0"/>
        <v>#DIV/0!</v>
      </c>
      <c r="U44" s="51" t="e">
        <f t="shared" si="1"/>
        <v>#DIV/0!</v>
      </c>
      <c r="V44" s="51" t="e">
        <f t="shared" si="2"/>
        <v>#DIV/0!</v>
      </c>
      <c r="W44" s="52" t="e">
        <f t="shared" si="3"/>
        <v>#DIV/0!</v>
      </c>
      <c r="X44" s="22">
        <f t="shared" si="4"/>
        <v>0</v>
      </c>
      <c r="Y44" s="22" t="e">
        <f t="shared" si="5"/>
        <v>#DIV/0!</v>
      </c>
      <c r="Z44" s="22" t="e">
        <f t="shared" si="6"/>
        <v>#DIV/0!</v>
      </c>
      <c r="AA44" s="22" t="e">
        <f t="shared" si="7"/>
        <v>#DIV/0!</v>
      </c>
      <c r="AB44" s="22" t="e">
        <f t="shared" si="8"/>
        <v>#DIV/0!</v>
      </c>
      <c r="AC44" s="22">
        <f t="shared" si="9"/>
        <v>0</v>
      </c>
      <c r="AD44" s="22" t="e">
        <f t="shared" si="10"/>
        <v>#DIV/0!</v>
      </c>
      <c r="AE44" s="22" t="e">
        <f t="shared" si="11"/>
        <v>#DIV/0!</v>
      </c>
      <c r="AF44" s="22"/>
      <c r="AG44" s="22" t="e">
        <f t="shared" si="12"/>
        <v>#DIV/0!</v>
      </c>
      <c r="AH44" s="22" t="e">
        <f t="shared" si="13"/>
        <v>#DIV/0!</v>
      </c>
      <c r="AI44" s="22" t="e">
        <f t="shared" si="14"/>
        <v>#DIV/0!</v>
      </c>
      <c r="AJ44" s="22" t="e">
        <f t="shared" si="15"/>
        <v>#DIV/0!</v>
      </c>
      <c r="AK44" s="22" t="e">
        <f t="shared" si="16"/>
        <v>#DIV/0!</v>
      </c>
      <c r="AL44" s="22" t="e">
        <f t="shared" si="17"/>
        <v>#DIV/0!</v>
      </c>
      <c r="AM44" s="22">
        <f t="shared" si="18"/>
        <v>0</v>
      </c>
      <c r="AN44" s="22" t="b">
        <f t="shared" si="19"/>
        <v>0</v>
      </c>
      <c r="AO44" s="22" t="b">
        <f t="shared" si="20"/>
        <v>0</v>
      </c>
      <c r="AP44" s="22" t="b">
        <f t="shared" si="21"/>
        <v>0</v>
      </c>
      <c r="AQ44" s="22" t="b">
        <f t="shared" si="22"/>
        <v>0</v>
      </c>
      <c r="AR44" s="22" t="b">
        <f t="shared" si="23"/>
        <v>0</v>
      </c>
      <c r="AS44" s="22" t="e">
        <f t="shared" si="24"/>
        <v>#DIV/0!</v>
      </c>
      <c r="AT44" s="22">
        <v>0.45</v>
      </c>
      <c r="AU44" s="22">
        <v>0.55000000000000004</v>
      </c>
      <c r="AV44" s="22" t="e">
        <f t="shared" si="25"/>
        <v>#DIV/0!</v>
      </c>
      <c r="AX44" s="10">
        <f t="shared" si="26"/>
        <v>0</v>
      </c>
      <c r="AY44" s="10">
        <f t="shared" si="27"/>
        <v>0</v>
      </c>
      <c r="AZ44" s="10">
        <f t="shared" si="28"/>
        <v>0</v>
      </c>
      <c r="BA44" s="10">
        <f t="shared" si="29"/>
        <v>0</v>
      </c>
      <c r="BB44" s="10">
        <f t="shared" si="30"/>
        <v>0</v>
      </c>
      <c r="BC44" s="10">
        <f t="shared" si="31"/>
        <v>0</v>
      </c>
      <c r="BD44" s="10">
        <f t="shared" si="32"/>
        <v>0</v>
      </c>
      <c r="BE44" s="10">
        <f t="shared" si="33"/>
        <v>0</v>
      </c>
      <c r="BF44" s="10" t="e">
        <f t="shared" si="34"/>
        <v>#DIV/0!</v>
      </c>
      <c r="BG44" s="10" t="e">
        <f t="shared" si="35"/>
        <v>#DIV/0!</v>
      </c>
      <c r="BH44" s="10" t="e">
        <f t="shared" si="36"/>
        <v>#DIV/0!</v>
      </c>
      <c r="BI44" s="10" t="e">
        <f t="shared" si="37"/>
        <v>#DIV/0!</v>
      </c>
    </row>
    <row r="45" spans="1:61" s="10" customFormat="1" ht="28.8" thickBot="1" x14ac:dyDescent="0.3">
      <c r="A45" s="29"/>
      <c r="B45" s="30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51" t="e">
        <f t="shared" si="0"/>
        <v>#DIV/0!</v>
      </c>
      <c r="U45" s="51" t="e">
        <f t="shared" si="1"/>
        <v>#DIV/0!</v>
      </c>
      <c r="V45" s="51" t="e">
        <f t="shared" si="2"/>
        <v>#DIV/0!</v>
      </c>
      <c r="W45" s="52" t="e">
        <f t="shared" si="3"/>
        <v>#DIV/0!</v>
      </c>
      <c r="X45" s="22">
        <f t="shared" si="4"/>
        <v>0</v>
      </c>
      <c r="Y45" s="22" t="e">
        <f t="shared" si="5"/>
        <v>#DIV/0!</v>
      </c>
      <c r="Z45" s="22" t="e">
        <f t="shared" si="6"/>
        <v>#DIV/0!</v>
      </c>
      <c r="AA45" s="22" t="e">
        <f t="shared" si="7"/>
        <v>#DIV/0!</v>
      </c>
      <c r="AB45" s="22" t="e">
        <f t="shared" si="8"/>
        <v>#DIV/0!</v>
      </c>
      <c r="AC45" s="22">
        <f t="shared" si="9"/>
        <v>0</v>
      </c>
      <c r="AD45" s="22" t="e">
        <f t="shared" si="10"/>
        <v>#DIV/0!</v>
      </c>
      <c r="AE45" s="22" t="e">
        <f t="shared" si="11"/>
        <v>#DIV/0!</v>
      </c>
      <c r="AF45" s="22"/>
      <c r="AG45" s="22" t="e">
        <f t="shared" si="12"/>
        <v>#DIV/0!</v>
      </c>
      <c r="AH45" s="22" t="e">
        <f t="shared" si="13"/>
        <v>#DIV/0!</v>
      </c>
      <c r="AI45" s="22" t="e">
        <f t="shared" si="14"/>
        <v>#DIV/0!</v>
      </c>
      <c r="AJ45" s="22" t="e">
        <f t="shared" si="15"/>
        <v>#DIV/0!</v>
      </c>
      <c r="AK45" s="22" t="e">
        <f t="shared" si="16"/>
        <v>#DIV/0!</v>
      </c>
      <c r="AL45" s="22" t="e">
        <f t="shared" si="17"/>
        <v>#DIV/0!</v>
      </c>
      <c r="AM45" s="22">
        <f t="shared" si="18"/>
        <v>0</v>
      </c>
      <c r="AN45" s="22" t="b">
        <f t="shared" si="19"/>
        <v>0</v>
      </c>
      <c r="AO45" s="22" t="b">
        <f t="shared" si="20"/>
        <v>0</v>
      </c>
      <c r="AP45" s="22" t="b">
        <f t="shared" si="21"/>
        <v>0</v>
      </c>
      <c r="AQ45" s="22" t="b">
        <f t="shared" si="22"/>
        <v>0</v>
      </c>
      <c r="AR45" s="22" t="b">
        <f t="shared" si="23"/>
        <v>0</v>
      </c>
      <c r="AS45" s="22" t="e">
        <f t="shared" si="24"/>
        <v>#DIV/0!</v>
      </c>
      <c r="AT45" s="22">
        <v>0.45</v>
      </c>
      <c r="AU45" s="22">
        <v>0.55000000000000004</v>
      </c>
      <c r="AV45" s="22" t="e">
        <f t="shared" si="25"/>
        <v>#DIV/0!</v>
      </c>
      <c r="AX45" s="10">
        <f t="shared" si="26"/>
        <v>0</v>
      </c>
      <c r="AY45" s="10">
        <f t="shared" si="27"/>
        <v>0</v>
      </c>
      <c r="AZ45" s="10">
        <f t="shared" si="28"/>
        <v>0</v>
      </c>
      <c r="BA45" s="10">
        <f t="shared" si="29"/>
        <v>0</v>
      </c>
      <c r="BB45" s="10">
        <f t="shared" si="30"/>
        <v>0</v>
      </c>
      <c r="BC45" s="10">
        <f t="shared" si="31"/>
        <v>0</v>
      </c>
      <c r="BD45" s="10">
        <f t="shared" si="32"/>
        <v>0</v>
      </c>
      <c r="BE45" s="10">
        <f t="shared" si="33"/>
        <v>0</v>
      </c>
      <c r="BF45" s="10" t="e">
        <f t="shared" si="34"/>
        <v>#DIV/0!</v>
      </c>
      <c r="BG45" s="10" t="e">
        <f t="shared" si="35"/>
        <v>#DIV/0!</v>
      </c>
      <c r="BH45" s="10" t="e">
        <f t="shared" si="36"/>
        <v>#DIV/0!</v>
      </c>
      <c r="BI45" s="10" t="e">
        <f t="shared" si="37"/>
        <v>#DIV/0!</v>
      </c>
    </row>
    <row r="46" spans="1:61" s="10" customFormat="1" ht="28.8" thickBot="1" x14ac:dyDescent="0.3">
      <c r="A46" s="29"/>
      <c r="B46" s="30"/>
      <c r="C46" s="30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51" t="e">
        <f t="shared" si="0"/>
        <v>#DIV/0!</v>
      </c>
      <c r="U46" s="51" t="e">
        <f t="shared" si="1"/>
        <v>#DIV/0!</v>
      </c>
      <c r="V46" s="51" t="e">
        <f t="shared" si="2"/>
        <v>#DIV/0!</v>
      </c>
      <c r="W46" s="52" t="e">
        <f t="shared" si="3"/>
        <v>#DIV/0!</v>
      </c>
      <c r="X46" s="22">
        <f t="shared" si="4"/>
        <v>0</v>
      </c>
      <c r="Y46" s="22" t="e">
        <f t="shared" si="5"/>
        <v>#DIV/0!</v>
      </c>
      <c r="Z46" s="22" t="e">
        <f t="shared" si="6"/>
        <v>#DIV/0!</v>
      </c>
      <c r="AA46" s="22" t="e">
        <f t="shared" si="7"/>
        <v>#DIV/0!</v>
      </c>
      <c r="AB46" s="22" t="e">
        <f t="shared" si="8"/>
        <v>#DIV/0!</v>
      </c>
      <c r="AC46" s="22">
        <f t="shared" si="9"/>
        <v>0</v>
      </c>
      <c r="AD46" s="22" t="e">
        <f t="shared" si="10"/>
        <v>#DIV/0!</v>
      </c>
      <c r="AE46" s="22" t="e">
        <f t="shared" si="11"/>
        <v>#DIV/0!</v>
      </c>
      <c r="AF46" s="22"/>
      <c r="AG46" s="22" t="e">
        <f t="shared" si="12"/>
        <v>#DIV/0!</v>
      </c>
      <c r="AH46" s="22" t="e">
        <f t="shared" si="13"/>
        <v>#DIV/0!</v>
      </c>
      <c r="AI46" s="22" t="e">
        <f t="shared" si="14"/>
        <v>#DIV/0!</v>
      </c>
      <c r="AJ46" s="22" t="e">
        <f t="shared" si="15"/>
        <v>#DIV/0!</v>
      </c>
      <c r="AK46" s="22" t="e">
        <f t="shared" si="16"/>
        <v>#DIV/0!</v>
      </c>
      <c r="AL46" s="22" t="e">
        <f t="shared" si="17"/>
        <v>#DIV/0!</v>
      </c>
      <c r="AM46" s="22">
        <f t="shared" si="18"/>
        <v>0</v>
      </c>
      <c r="AN46" s="22" t="b">
        <f t="shared" si="19"/>
        <v>0</v>
      </c>
      <c r="AO46" s="22" t="b">
        <f t="shared" si="20"/>
        <v>0</v>
      </c>
      <c r="AP46" s="22" t="b">
        <f t="shared" si="21"/>
        <v>0</v>
      </c>
      <c r="AQ46" s="22" t="b">
        <f t="shared" si="22"/>
        <v>0</v>
      </c>
      <c r="AR46" s="22" t="b">
        <f t="shared" si="23"/>
        <v>0</v>
      </c>
      <c r="AS46" s="22" t="e">
        <f t="shared" si="24"/>
        <v>#DIV/0!</v>
      </c>
      <c r="AT46" s="22">
        <v>0.45</v>
      </c>
      <c r="AU46" s="22">
        <v>0.55000000000000004</v>
      </c>
      <c r="AV46" s="22" t="e">
        <f t="shared" si="25"/>
        <v>#DIV/0!</v>
      </c>
      <c r="AX46" s="10">
        <f t="shared" si="26"/>
        <v>0</v>
      </c>
      <c r="AY46" s="10">
        <f t="shared" si="27"/>
        <v>0</v>
      </c>
      <c r="AZ46" s="10">
        <f t="shared" si="28"/>
        <v>0</v>
      </c>
      <c r="BA46" s="10">
        <f t="shared" si="29"/>
        <v>0</v>
      </c>
      <c r="BB46" s="10">
        <f t="shared" si="30"/>
        <v>0</v>
      </c>
      <c r="BC46" s="10">
        <f t="shared" si="31"/>
        <v>0</v>
      </c>
      <c r="BD46" s="10">
        <f t="shared" si="32"/>
        <v>0</v>
      </c>
      <c r="BE46" s="10">
        <f t="shared" si="33"/>
        <v>0</v>
      </c>
      <c r="BF46" s="10" t="e">
        <f t="shared" si="34"/>
        <v>#DIV/0!</v>
      </c>
      <c r="BG46" s="10" t="e">
        <f t="shared" si="35"/>
        <v>#DIV/0!</v>
      </c>
      <c r="BH46" s="10" t="e">
        <f t="shared" si="36"/>
        <v>#DIV/0!</v>
      </c>
      <c r="BI46" s="10" t="e">
        <f t="shared" si="37"/>
        <v>#DIV/0!</v>
      </c>
    </row>
    <row r="47" spans="1:61" s="10" customFormat="1" ht="28.8" thickBot="1" x14ac:dyDescent="0.3">
      <c r="A47" s="29"/>
      <c r="B47" s="30"/>
      <c r="C47" s="30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51" t="e">
        <f t="shared" si="0"/>
        <v>#DIV/0!</v>
      </c>
      <c r="U47" s="51" t="e">
        <f t="shared" si="1"/>
        <v>#DIV/0!</v>
      </c>
      <c r="V47" s="51" t="e">
        <f t="shared" si="2"/>
        <v>#DIV/0!</v>
      </c>
      <c r="W47" s="52" t="e">
        <f t="shared" si="3"/>
        <v>#DIV/0!</v>
      </c>
      <c r="X47" s="22">
        <f t="shared" si="4"/>
        <v>0</v>
      </c>
      <c r="Y47" s="22" t="e">
        <f t="shared" si="5"/>
        <v>#DIV/0!</v>
      </c>
      <c r="Z47" s="22" t="e">
        <f t="shared" si="6"/>
        <v>#DIV/0!</v>
      </c>
      <c r="AA47" s="22" t="e">
        <f t="shared" si="7"/>
        <v>#DIV/0!</v>
      </c>
      <c r="AB47" s="22" t="e">
        <f t="shared" si="8"/>
        <v>#DIV/0!</v>
      </c>
      <c r="AC47" s="22">
        <f t="shared" si="9"/>
        <v>0</v>
      </c>
      <c r="AD47" s="22" t="e">
        <f t="shared" si="10"/>
        <v>#DIV/0!</v>
      </c>
      <c r="AE47" s="22" t="e">
        <f t="shared" si="11"/>
        <v>#DIV/0!</v>
      </c>
      <c r="AF47" s="22"/>
      <c r="AG47" s="22" t="e">
        <f t="shared" si="12"/>
        <v>#DIV/0!</v>
      </c>
      <c r="AH47" s="22" t="e">
        <f t="shared" si="13"/>
        <v>#DIV/0!</v>
      </c>
      <c r="AI47" s="22" t="e">
        <f t="shared" si="14"/>
        <v>#DIV/0!</v>
      </c>
      <c r="AJ47" s="22" t="e">
        <f t="shared" si="15"/>
        <v>#DIV/0!</v>
      </c>
      <c r="AK47" s="22" t="e">
        <f t="shared" si="16"/>
        <v>#DIV/0!</v>
      </c>
      <c r="AL47" s="22" t="e">
        <f t="shared" si="17"/>
        <v>#DIV/0!</v>
      </c>
      <c r="AM47" s="22">
        <f t="shared" si="18"/>
        <v>0</v>
      </c>
      <c r="AN47" s="22" t="b">
        <f t="shared" si="19"/>
        <v>0</v>
      </c>
      <c r="AO47" s="22" t="b">
        <f t="shared" si="20"/>
        <v>0</v>
      </c>
      <c r="AP47" s="22" t="b">
        <f t="shared" si="21"/>
        <v>0</v>
      </c>
      <c r="AQ47" s="22" t="b">
        <f t="shared" si="22"/>
        <v>0</v>
      </c>
      <c r="AR47" s="22" t="b">
        <f t="shared" si="23"/>
        <v>0</v>
      </c>
      <c r="AS47" s="22" t="e">
        <f t="shared" si="24"/>
        <v>#DIV/0!</v>
      </c>
      <c r="AT47" s="22">
        <v>0.45</v>
      </c>
      <c r="AU47" s="22">
        <v>0.55000000000000004</v>
      </c>
      <c r="AV47" s="22" t="e">
        <f t="shared" si="25"/>
        <v>#DIV/0!</v>
      </c>
      <c r="AX47" s="10">
        <f t="shared" si="26"/>
        <v>0</v>
      </c>
      <c r="AY47" s="10">
        <f t="shared" si="27"/>
        <v>0</v>
      </c>
      <c r="AZ47" s="10">
        <f t="shared" si="28"/>
        <v>0</v>
      </c>
      <c r="BA47" s="10">
        <f t="shared" si="29"/>
        <v>0</v>
      </c>
      <c r="BB47" s="10">
        <f t="shared" si="30"/>
        <v>0</v>
      </c>
      <c r="BC47" s="10">
        <f t="shared" si="31"/>
        <v>0</v>
      </c>
      <c r="BD47" s="10">
        <f t="shared" si="32"/>
        <v>0</v>
      </c>
      <c r="BE47" s="10">
        <f t="shared" si="33"/>
        <v>0</v>
      </c>
      <c r="BF47" s="10" t="e">
        <f t="shared" si="34"/>
        <v>#DIV/0!</v>
      </c>
      <c r="BG47" s="10" t="e">
        <f t="shared" si="35"/>
        <v>#DIV/0!</v>
      </c>
      <c r="BH47" s="10" t="e">
        <f t="shared" si="36"/>
        <v>#DIV/0!</v>
      </c>
      <c r="BI47" s="10" t="e">
        <f t="shared" si="37"/>
        <v>#DIV/0!</v>
      </c>
    </row>
    <row r="48" spans="1:61" s="10" customFormat="1" ht="28.8" thickBot="1" x14ac:dyDescent="0.3">
      <c r="A48" s="29"/>
      <c r="B48" s="30"/>
      <c r="C48" s="30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51" t="e">
        <f t="shared" si="0"/>
        <v>#DIV/0!</v>
      </c>
      <c r="U48" s="51" t="e">
        <f t="shared" si="1"/>
        <v>#DIV/0!</v>
      </c>
      <c r="V48" s="51" t="e">
        <f t="shared" si="2"/>
        <v>#DIV/0!</v>
      </c>
      <c r="W48" s="52" t="e">
        <f t="shared" si="3"/>
        <v>#DIV/0!</v>
      </c>
      <c r="X48" s="22">
        <f t="shared" si="4"/>
        <v>0</v>
      </c>
      <c r="Y48" s="22" t="e">
        <f t="shared" si="5"/>
        <v>#DIV/0!</v>
      </c>
      <c r="Z48" s="22" t="e">
        <f t="shared" si="6"/>
        <v>#DIV/0!</v>
      </c>
      <c r="AA48" s="22" t="e">
        <f t="shared" si="7"/>
        <v>#DIV/0!</v>
      </c>
      <c r="AB48" s="22" t="e">
        <f t="shared" si="8"/>
        <v>#DIV/0!</v>
      </c>
      <c r="AC48" s="22">
        <f t="shared" si="9"/>
        <v>0</v>
      </c>
      <c r="AD48" s="22" t="e">
        <f t="shared" si="10"/>
        <v>#DIV/0!</v>
      </c>
      <c r="AE48" s="22" t="e">
        <f t="shared" si="11"/>
        <v>#DIV/0!</v>
      </c>
      <c r="AF48" s="22"/>
      <c r="AG48" s="22" t="e">
        <f t="shared" si="12"/>
        <v>#DIV/0!</v>
      </c>
      <c r="AH48" s="22" t="e">
        <f t="shared" si="13"/>
        <v>#DIV/0!</v>
      </c>
      <c r="AI48" s="22" t="e">
        <f t="shared" si="14"/>
        <v>#DIV/0!</v>
      </c>
      <c r="AJ48" s="22" t="e">
        <f t="shared" si="15"/>
        <v>#DIV/0!</v>
      </c>
      <c r="AK48" s="22" t="e">
        <f t="shared" si="16"/>
        <v>#DIV/0!</v>
      </c>
      <c r="AL48" s="22" t="e">
        <f t="shared" si="17"/>
        <v>#DIV/0!</v>
      </c>
      <c r="AM48" s="22">
        <f t="shared" si="18"/>
        <v>0</v>
      </c>
      <c r="AN48" s="22" t="b">
        <f t="shared" si="19"/>
        <v>0</v>
      </c>
      <c r="AO48" s="22" t="b">
        <f t="shared" si="20"/>
        <v>0</v>
      </c>
      <c r="AP48" s="22" t="b">
        <f t="shared" si="21"/>
        <v>0</v>
      </c>
      <c r="AQ48" s="22" t="b">
        <f t="shared" si="22"/>
        <v>0</v>
      </c>
      <c r="AR48" s="22" t="b">
        <f t="shared" si="23"/>
        <v>0</v>
      </c>
      <c r="AS48" s="22" t="e">
        <f t="shared" si="24"/>
        <v>#DIV/0!</v>
      </c>
      <c r="AT48" s="22">
        <v>0.45</v>
      </c>
      <c r="AU48" s="22">
        <v>0.55000000000000004</v>
      </c>
      <c r="AV48" s="22" t="e">
        <f t="shared" si="25"/>
        <v>#DIV/0!</v>
      </c>
      <c r="AX48" s="10">
        <f t="shared" si="26"/>
        <v>0</v>
      </c>
      <c r="AY48" s="10">
        <f t="shared" si="27"/>
        <v>0</v>
      </c>
      <c r="AZ48" s="10">
        <f t="shared" si="28"/>
        <v>0</v>
      </c>
      <c r="BA48" s="10">
        <f t="shared" si="29"/>
        <v>0</v>
      </c>
      <c r="BB48" s="10">
        <f t="shared" si="30"/>
        <v>0</v>
      </c>
      <c r="BC48" s="10">
        <f t="shared" si="31"/>
        <v>0</v>
      </c>
      <c r="BD48" s="10">
        <f t="shared" si="32"/>
        <v>0</v>
      </c>
      <c r="BE48" s="10">
        <f t="shared" si="33"/>
        <v>0</v>
      </c>
      <c r="BF48" s="10" t="e">
        <f t="shared" si="34"/>
        <v>#DIV/0!</v>
      </c>
      <c r="BG48" s="10" t="e">
        <f t="shared" si="35"/>
        <v>#DIV/0!</v>
      </c>
      <c r="BH48" s="10" t="e">
        <f t="shared" si="36"/>
        <v>#DIV/0!</v>
      </c>
      <c r="BI48" s="10" t="e">
        <f t="shared" si="37"/>
        <v>#DIV/0!</v>
      </c>
    </row>
    <row r="49" spans="1:61" s="10" customFormat="1" ht="28.8" thickBot="1" x14ac:dyDescent="0.3">
      <c r="A49" s="29"/>
      <c r="B49" s="30"/>
      <c r="C49" s="30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51" t="e">
        <f t="shared" si="0"/>
        <v>#DIV/0!</v>
      </c>
      <c r="U49" s="51" t="e">
        <f t="shared" si="1"/>
        <v>#DIV/0!</v>
      </c>
      <c r="V49" s="51" t="e">
        <f t="shared" si="2"/>
        <v>#DIV/0!</v>
      </c>
      <c r="W49" s="52" t="e">
        <f t="shared" si="3"/>
        <v>#DIV/0!</v>
      </c>
      <c r="X49" s="22">
        <f t="shared" si="4"/>
        <v>0</v>
      </c>
      <c r="Y49" s="22" t="e">
        <f t="shared" si="5"/>
        <v>#DIV/0!</v>
      </c>
      <c r="Z49" s="22" t="e">
        <f t="shared" si="6"/>
        <v>#DIV/0!</v>
      </c>
      <c r="AA49" s="22" t="e">
        <f t="shared" si="7"/>
        <v>#DIV/0!</v>
      </c>
      <c r="AB49" s="22" t="e">
        <f t="shared" si="8"/>
        <v>#DIV/0!</v>
      </c>
      <c r="AC49" s="22">
        <f t="shared" si="9"/>
        <v>0</v>
      </c>
      <c r="AD49" s="22" t="e">
        <f t="shared" si="10"/>
        <v>#DIV/0!</v>
      </c>
      <c r="AE49" s="22" t="e">
        <f t="shared" si="11"/>
        <v>#DIV/0!</v>
      </c>
      <c r="AF49" s="22"/>
      <c r="AG49" s="22" t="e">
        <f t="shared" si="12"/>
        <v>#DIV/0!</v>
      </c>
      <c r="AH49" s="22" t="e">
        <f t="shared" si="13"/>
        <v>#DIV/0!</v>
      </c>
      <c r="AI49" s="22" t="e">
        <f t="shared" si="14"/>
        <v>#DIV/0!</v>
      </c>
      <c r="AJ49" s="22" t="e">
        <f t="shared" si="15"/>
        <v>#DIV/0!</v>
      </c>
      <c r="AK49" s="22" t="e">
        <f t="shared" si="16"/>
        <v>#DIV/0!</v>
      </c>
      <c r="AL49" s="22" t="e">
        <f t="shared" si="17"/>
        <v>#DIV/0!</v>
      </c>
      <c r="AM49" s="22">
        <f t="shared" si="18"/>
        <v>0</v>
      </c>
      <c r="AN49" s="22" t="b">
        <f t="shared" si="19"/>
        <v>0</v>
      </c>
      <c r="AO49" s="22" t="b">
        <f t="shared" si="20"/>
        <v>0</v>
      </c>
      <c r="AP49" s="22" t="b">
        <f t="shared" si="21"/>
        <v>0</v>
      </c>
      <c r="AQ49" s="22" t="b">
        <f t="shared" si="22"/>
        <v>0</v>
      </c>
      <c r="AR49" s="22" t="b">
        <f t="shared" si="23"/>
        <v>0</v>
      </c>
      <c r="AS49" s="22" t="e">
        <f t="shared" si="24"/>
        <v>#DIV/0!</v>
      </c>
      <c r="AT49" s="22">
        <v>0.45</v>
      </c>
      <c r="AU49" s="22">
        <v>0.55000000000000004</v>
      </c>
      <c r="AV49" s="22" t="e">
        <f t="shared" si="25"/>
        <v>#DIV/0!</v>
      </c>
      <c r="AX49" s="10">
        <f t="shared" si="26"/>
        <v>0</v>
      </c>
      <c r="AY49" s="10">
        <f t="shared" si="27"/>
        <v>0</v>
      </c>
      <c r="AZ49" s="10">
        <f t="shared" si="28"/>
        <v>0</v>
      </c>
      <c r="BA49" s="10">
        <f t="shared" si="29"/>
        <v>0</v>
      </c>
      <c r="BB49" s="10">
        <f t="shared" si="30"/>
        <v>0</v>
      </c>
      <c r="BC49" s="10">
        <f t="shared" si="31"/>
        <v>0</v>
      </c>
      <c r="BD49" s="10">
        <f t="shared" si="32"/>
        <v>0</v>
      </c>
      <c r="BE49" s="10">
        <f t="shared" si="33"/>
        <v>0</v>
      </c>
      <c r="BF49" s="10" t="e">
        <f t="shared" si="34"/>
        <v>#DIV/0!</v>
      </c>
      <c r="BG49" s="10" t="e">
        <f t="shared" si="35"/>
        <v>#DIV/0!</v>
      </c>
      <c r="BH49" s="10" t="e">
        <f t="shared" si="36"/>
        <v>#DIV/0!</v>
      </c>
      <c r="BI49" s="10" t="e">
        <f t="shared" si="37"/>
        <v>#DIV/0!</v>
      </c>
    </row>
    <row r="50" spans="1:61" s="10" customFormat="1" ht="28.8" thickBot="1" x14ac:dyDescent="0.3">
      <c r="A50" s="29"/>
      <c r="B50" s="30"/>
      <c r="C50" s="30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51" t="e">
        <f t="shared" si="0"/>
        <v>#DIV/0!</v>
      </c>
      <c r="U50" s="51" t="e">
        <f t="shared" si="1"/>
        <v>#DIV/0!</v>
      </c>
      <c r="V50" s="51" t="e">
        <f t="shared" si="2"/>
        <v>#DIV/0!</v>
      </c>
      <c r="W50" s="52" t="e">
        <f t="shared" si="3"/>
        <v>#DIV/0!</v>
      </c>
      <c r="X50" s="22">
        <f t="shared" si="4"/>
        <v>0</v>
      </c>
      <c r="Y50" s="22" t="e">
        <f t="shared" si="5"/>
        <v>#DIV/0!</v>
      </c>
      <c r="Z50" s="22" t="e">
        <f t="shared" si="6"/>
        <v>#DIV/0!</v>
      </c>
      <c r="AA50" s="22" t="e">
        <f t="shared" si="7"/>
        <v>#DIV/0!</v>
      </c>
      <c r="AB50" s="22" t="e">
        <f t="shared" si="8"/>
        <v>#DIV/0!</v>
      </c>
      <c r="AC50" s="22">
        <f t="shared" si="9"/>
        <v>0</v>
      </c>
      <c r="AD50" s="22" t="e">
        <f t="shared" si="10"/>
        <v>#DIV/0!</v>
      </c>
      <c r="AE50" s="22" t="e">
        <f t="shared" si="11"/>
        <v>#DIV/0!</v>
      </c>
      <c r="AF50" s="22"/>
      <c r="AG50" s="22" t="e">
        <f t="shared" si="12"/>
        <v>#DIV/0!</v>
      </c>
      <c r="AH50" s="22" t="e">
        <f t="shared" si="13"/>
        <v>#DIV/0!</v>
      </c>
      <c r="AI50" s="22" t="e">
        <f t="shared" si="14"/>
        <v>#DIV/0!</v>
      </c>
      <c r="AJ50" s="22" t="e">
        <f t="shared" si="15"/>
        <v>#DIV/0!</v>
      </c>
      <c r="AK50" s="22" t="e">
        <f t="shared" si="16"/>
        <v>#DIV/0!</v>
      </c>
      <c r="AL50" s="22" t="e">
        <f t="shared" si="17"/>
        <v>#DIV/0!</v>
      </c>
      <c r="AM50" s="22">
        <f t="shared" si="18"/>
        <v>0</v>
      </c>
      <c r="AN50" s="22" t="b">
        <f t="shared" si="19"/>
        <v>0</v>
      </c>
      <c r="AO50" s="22" t="b">
        <f t="shared" si="20"/>
        <v>0</v>
      </c>
      <c r="AP50" s="22" t="b">
        <f t="shared" si="21"/>
        <v>0</v>
      </c>
      <c r="AQ50" s="22" t="b">
        <f t="shared" si="22"/>
        <v>0</v>
      </c>
      <c r="AR50" s="22" t="b">
        <f t="shared" si="23"/>
        <v>0</v>
      </c>
      <c r="AS50" s="22" t="e">
        <f t="shared" si="24"/>
        <v>#DIV/0!</v>
      </c>
      <c r="AT50" s="22">
        <v>0.45</v>
      </c>
      <c r="AU50" s="22">
        <v>0.55000000000000004</v>
      </c>
      <c r="AV50" s="22" t="e">
        <f t="shared" si="25"/>
        <v>#DIV/0!</v>
      </c>
      <c r="AX50" s="10">
        <f t="shared" si="26"/>
        <v>0</v>
      </c>
      <c r="AY50" s="10">
        <f t="shared" si="27"/>
        <v>0</v>
      </c>
      <c r="AZ50" s="10">
        <f t="shared" si="28"/>
        <v>0</v>
      </c>
      <c r="BA50" s="10">
        <f t="shared" si="29"/>
        <v>0</v>
      </c>
      <c r="BB50" s="10">
        <f t="shared" si="30"/>
        <v>0</v>
      </c>
      <c r="BC50" s="10">
        <f t="shared" si="31"/>
        <v>0</v>
      </c>
      <c r="BD50" s="10">
        <f t="shared" si="32"/>
        <v>0</v>
      </c>
      <c r="BE50" s="10">
        <f t="shared" si="33"/>
        <v>0</v>
      </c>
      <c r="BF50" s="10" t="e">
        <f t="shared" si="34"/>
        <v>#DIV/0!</v>
      </c>
      <c r="BG50" s="10" t="e">
        <f t="shared" si="35"/>
        <v>#DIV/0!</v>
      </c>
      <c r="BH50" s="10" t="e">
        <f t="shared" si="36"/>
        <v>#DIV/0!</v>
      </c>
      <c r="BI50" s="10" t="e">
        <f t="shared" si="37"/>
        <v>#DIV/0!</v>
      </c>
    </row>
    <row r="51" spans="1:61" s="10" customFormat="1" ht="28.8" thickBot="1" x14ac:dyDescent="0.3">
      <c r="A51" s="29"/>
      <c r="B51" s="30"/>
      <c r="C51" s="30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51" t="e">
        <f t="shared" si="0"/>
        <v>#DIV/0!</v>
      </c>
      <c r="U51" s="51" t="e">
        <f t="shared" si="1"/>
        <v>#DIV/0!</v>
      </c>
      <c r="V51" s="51" t="e">
        <f t="shared" si="2"/>
        <v>#DIV/0!</v>
      </c>
      <c r="W51" s="52" t="e">
        <f t="shared" si="3"/>
        <v>#DIV/0!</v>
      </c>
      <c r="X51" s="22">
        <f t="shared" si="4"/>
        <v>0</v>
      </c>
      <c r="Y51" s="22" t="e">
        <f t="shared" si="5"/>
        <v>#DIV/0!</v>
      </c>
      <c r="Z51" s="22" t="e">
        <f t="shared" si="6"/>
        <v>#DIV/0!</v>
      </c>
      <c r="AA51" s="22" t="e">
        <f t="shared" si="7"/>
        <v>#DIV/0!</v>
      </c>
      <c r="AB51" s="22" t="e">
        <f t="shared" si="8"/>
        <v>#DIV/0!</v>
      </c>
      <c r="AC51" s="22">
        <f t="shared" si="9"/>
        <v>0</v>
      </c>
      <c r="AD51" s="22" t="e">
        <f t="shared" si="10"/>
        <v>#DIV/0!</v>
      </c>
      <c r="AE51" s="22" t="e">
        <f t="shared" si="11"/>
        <v>#DIV/0!</v>
      </c>
      <c r="AF51" s="22"/>
      <c r="AG51" s="22" t="e">
        <f t="shared" si="12"/>
        <v>#DIV/0!</v>
      </c>
      <c r="AH51" s="22" t="e">
        <f t="shared" si="13"/>
        <v>#DIV/0!</v>
      </c>
      <c r="AI51" s="22" t="e">
        <f t="shared" si="14"/>
        <v>#DIV/0!</v>
      </c>
      <c r="AJ51" s="22" t="e">
        <f t="shared" si="15"/>
        <v>#DIV/0!</v>
      </c>
      <c r="AK51" s="22" t="e">
        <f t="shared" si="16"/>
        <v>#DIV/0!</v>
      </c>
      <c r="AL51" s="22" t="e">
        <f t="shared" si="17"/>
        <v>#DIV/0!</v>
      </c>
      <c r="AM51" s="22">
        <f t="shared" si="18"/>
        <v>0</v>
      </c>
      <c r="AN51" s="22" t="b">
        <f t="shared" si="19"/>
        <v>0</v>
      </c>
      <c r="AO51" s="22" t="b">
        <f t="shared" si="20"/>
        <v>0</v>
      </c>
      <c r="AP51" s="22" t="b">
        <f t="shared" si="21"/>
        <v>0</v>
      </c>
      <c r="AQ51" s="22" t="b">
        <f t="shared" si="22"/>
        <v>0</v>
      </c>
      <c r="AR51" s="22" t="b">
        <f t="shared" si="23"/>
        <v>0</v>
      </c>
      <c r="AS51" s="22" t="e">
        <f t="shared" si="24"/>
        <v>#DIV/0!</v>
      </c>
      <c r="AT51" s="22">
        <v>0.45</v>
      </c>
      <c r="AU51" s="22">
        <v>0.55000000000000004</v>
      </c>
      <c r="AV51" s="22" t="e">
        <f t="shared" si="25"/>
        <v>#DIV/0!</v>
      </c>
      <c r="AX51" s="10">
        <f t="shared" si="26"/>
        <v>0</v>
      </c>
      <c r="AY51" s="10">
        <f t="shared" si="27"/>
        <v>0</v>
      </c>
      <c r="AZ51" s="10">
        <f t="shared" si="28"/>
        <v>0</v>
      </c>
      <c r="BA51" s="10">
        <f t="shared" si="29"/>
        <v>0</v>
      </c>
      <c r="BB51" s="10">
        <f t="shared" si="30"/>
        <v>0</v>
      </c>
      <c r="BC51" s="10">
        <f t="shared" si="31"/>
        <v>0</v>
      </c>
      <c r="BD51" s="10">
        <f t="shared" si="32"/>
        <v>0</v>
      </c>
      <c r="BE51" s="10">
        <f t="shared" si="33"/>
        <v>0</v>
      </c>
      <c r="BF51" s="10" t="e">
        <f t="shared" si="34"/>
        <v>#DIV/0!</v>
      </c>
      <c r="BG51" s="10" t="e">
        <f t="shared" si="35"/>
        <v>#DIV/0!</v>
      </c>
      <c r="BH51" s="10" t="e">
        <f t="shared" si="36"/>
        <v>#DIV/0!</v>
      </c>
      <c r="BI51" s="10" t="e">
        <f t="shared" si="37"/>
        <v>#DIV/0!</v>
      </c>
    </row>
    <row r="52" spans="1:61" s="10" customFormat="1" ht="28.8" thickBot="1" x14ac:dyDescent="0.3">
      <c r="A52" s="29"/>
      <c r="B52" s="30"/>
      <c r="C52" s="30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51" t="e">
        <f t="shared" si="0"/>
        <v>#DIV/0!</v>
      </c>
      <c r="U52" s="51" t="e">
        <f t="shared" si="1"/>
        <v>#DIV/0!</v>
      </c>
      <c r="V52" s="51" t="e">
        <f t="shared" si="2"/>
        <v>#DIV/0!</v>
      </c>
      <c r="W52" s="52" t="e">
        <f t="shared" si="3"/>
        <v>#DIV/0!</v>
      </c>
      <c r="X52" s="22">
        <f t="shared" si="4"/>
        <v>0</v>
      </c>
      <c r="Y52" s="22" t="e">
        <f t="shared" si="5"/>
        <v>#DIV/0!</v>
      </c>
      <c r="Z52" s="22" t="e">
        <f t="shared" si="6"/>
        <v>#DIV/0!</v>
      </c>
      <c r="AA52" s="22" t="e">
        <f t="shared" si="7"/>
        <v>#DIV/0!</v>
      </c>
      <c r="AB52" s="22" t="e">
        <f t="shared" si="8"/>
        <v>#DIV/0!</v>
      </c>
      <c r="AC52" s="22">
        <f t="shared" si="9"/>
        <v>0</v>
      </c>
      <c r="AD52" s="22" t="e">
        <f t="shared" si="10"/>
        <v>#DIV/0!</v>
      </c>
      <c r="AE52" s="22" t="e">
        <f t="shared" si="11"/>
        <v>#DIV/0!</v>
      </c>
      <c r="AF52" s="22"/>
      <c r="AG52" s="22" t="e">
        <f t="shared" si="12"/>
        <v>#DIV/0!</v>
      </c>
      <c r="AH52" s="22" t="e">
        <f t="shared" si="13"/>
        <v>#DIV/0!</v>
      </c>
      <c r="AI52" s="22" t="e">
        <f t="shared" si="14"/>
        <v>#DIV/0!</v>
      </c>
      <c r="AJ52" s="22" t="e">
        <f t="shared" si="15"/>
        <v>#DIV/0!</v>
      </c>
      <c r="AK52" s="22" t="e">
        <f t="shared" si="16"/>
        <v>#DIV/0!</v>
      </c>
      <c r="AL52" s="22" t="e">
        <f t="shared" si="17"/>
        <v>#DIV/0!</v>
      </c>
      <c r="AM52" s="22">
        <f t="shared" si="18"/>
        <v>0</v>
      </c>
      <c r="AN52" s="22" t="b">
        <f t="shared" si="19"/>
        <v>0</v>
      </c>
      <c r="AO52" s="22" t="b">
        <f t="shared" si="20"/>
        <v>0</v>
      </c>
      <c r="AP52" s="22" t="b">
        <f t="shared" si="21"/>
        <v>0</v>
      </c>
      <c r="AQ52" s="22" t="b">
        <f t="shared" si="22"/>
        <v>0</v>
      </c>
      <c r="AR52" s="22" t="b">
        <f t="shared" si="23"/>
        <v>0</v>
      </c>
      <c r="AS52" s="22" t="e">
        <f t="shared" si="24"/>
        <v>#DIV/0!</v>
      </c>
      <c r="AT52" s="22">
        <v>0.45</v>
      </c>
      <c r="AU52" s="22">
        <v>0.55000000000000004</v>
      </c>
      <c r="AV52" s="22" t="e">
        <f t="shared" si="25"/>
        <v>#DIV/0!</v>
      </c>
      <c r="AX52" s="10">
        <f t="shared" si="26"/>
        <v>0</v>
      </c>
      <c r="AY52" s="10">
        <f t="shared" si="27"/>
        <v>0</v>
      </c>
      <c r="AZ52" s="10">
        <f t="shared" si="28"/>
        <v>0</v>
      </c>
      <c r="BA52" s="10">
        <f t="shared" si="29"/>
        <v>0</v>
      </c>
      <c r="BB52" s="10">
        <f t="shared" si="30"/>
        <v>0</v>
      </c>
      <c r="BC52" s="10">
        <f t="shared" si="31"/>
        <v>0</v>
      </c>
      <c r="BD52" s="10">
        <f t="shared" si="32"/>
        <v>0</v>
      </c>
      <c r="BE52" s="10">
        <f t="shared" si="33"/>
        <v>0</v>
      </c>
      <c r="BF52" s="10" t="e">
        <f t="shared" si="34"/>
        <v>#DIV/0!</v>
      </c>
      <c r="BG52" s="10" t="e">
        <f t="shared" si="35"/>
        <v>#DIV/0!</v>
      </c>
      <c r="BH52" s="10" t="e">
        <f t="shared" si="36"/>
        <v>#DIV/0!</v>
      </c>
      <c r="BI52" s="10" t="e">
        <f t="shared" si="37"/>
        <v>#DIV/0!</v>
      </c>
    </row>
    <row r="53" spans="1:61" s="10" customFormat="1" ht="28.8" thickBot="1" x14ac:dyDescent="0.3">
      <c r="A53" s="29"/>
      <c r="B53" s="30"/>
      <c r="C53" s="30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51" t="e">
        <f t="shared" si="0"/>
        <v>#DIV/0!</v>
      </c>
      <c r="U53" s="51" t="e">
        <f t="shared" si="1"/>
        <v>#DIV/0!</v>
      </c>
      <c r="V53" s="51" t="e">
        <f t="shared" si="2"/>
        <v>#DIV/0!</v>
      </c>
      <c r="W53" s="52" t="e">
        <f t="shared" si="3"/>
        <v>#DIV/0!</v>
      </c>
      <c r="X53" s="22">
        <f t="shared" si="4"/>
        <v>0</v>
      </c>
      <c r="Y53" s="22" t="e">
        <f t="shared" si="5"/>
        <v>#DIV/0!</v>
      </c>
      <c r="Z53" s="22" t="e">
        <f t="shared" si="6"/>
        <v>#DIV/0!</v>
      </c>
      <c r="AA53" s="22" t="e">
        <f t="shared" si="7"/>
        <v>#DIV/0!</v>
      </c>
      <c r="AB53" s="22" t="e">
        <f t="shared" si="8"/>
        <v>#DIV/0!</v>
      </c>
      <c r="AC53" s="22">
        <f t="shared" si="9"/>
        <v>0</v>
      </c>
      <c r="AD53" s="22" t="e">
        <f t="shared" si="10"/>
        <v>#DIV/0!</v>
      </c>
      <c r="AE53" s="22" t="e">
        <f t="shared" si="11"/>
        <v>#DIV/0!</v>
      </c>
      <c r="AF53" s="22"/>
      <c r="AG53" s="22" t="e">
        <f t="shared" si="12"/>
        <v>#DIV/0!</v>
      </c>
      <c r="AH53" s="22" t="e">
        <f t="shared" si="13"/>
        <v>#DIV/0!</v>
      </c>
      <c r="AI53" s="22" t="e">
        <f t="shared" si="14"/>
        <v>#DIV/0!</v>
      </c>
      <c r="AJ53" s="22" t="e">
        <f t="shared" si="15"/>
        <v>#DIV/0!</v>
      </c>
      <c r="AK53" s="22" t="e">
        <f t="shared" si="16"/>
        <v>#DIV/0!</v>
      </c>
      <c r="AL53" s="22" t="e">
        <f t="shared" si="17"/>
        <v>#DIV/0!</v>
      </c>
      <c r="AM53" s="22">
        <f t="shared" si="18"/>
        <v>0</v>
      </c>
      <c r="AN53" s="22" t="b">
        <f t="shared" si="19"/>
        <v>0</v>
      </c>
      <c r="AO53" s="22" t="b">
        <f t="shared" si="20"/>
        <v>0</v>
      </c>
      <c r="AP53" s="22" t="b">
        <f t="shared" si="21"/>
        <v>0</v>
      </c>
      <c r="AQ53" s="22" t="b">
        <f t="shared" si="22"/>
        <v>0</v>
      </c>
      <c r="AR53" s="22" t="b">
        <f t="shared" si="23"/>
        <v>0</v>
      </c>
      <c r="AS53" s="22" t="e">
        <f t="shared" si="24"/>
        <v>#DIV/0!</v>
      </c>
      <c r="AT53" s="22">
        <v>0.45</v>
      </c>
      <c r="AU53" s="22">
        <v>0.55000000000000004</v>
      </c>
      <c r="AV53" s="22" t="e">
        <f t="shared" si="25"/>
        <v>#DIV/0!</v>
      </c>
      <c r="AX53" s="10">
        <f t="shared" si="26"/>
        <v>0</v>
      </c>
      <c r="AY53" s="10">
        <f t="shared" si="27"/>
        <v>0</v>
      </c>
      <c r="AZ53" s="10">
        <f t="shared" si="28"/>
        <v>0</v>
      </c>
      <c r="BA53" s="10">
        <f t="shared" si="29"/>
        <v>0</v>
      </c>
      <c r="BB53" s="10">
        <f t="shared" si="30"/>
        <v>0</v>
      </c>
      <c r="BC53" s="10">
        <f t="shared" si="31"/>
        <v>0</v>
      </c>
      <c r="BD53" s="10">
        <f t="shared" si="32"/>
        <v>0</v>
      </c>
      <c r="BE53" s="10">
        <f t="shared" si="33"/>
        <v>0</v>
      </c>
      <c r="BF53" s="10" t="e">
        <f t="shared" si="34"/>
        <v>#DIV/0!</v>
      </c>
      <c r="BG53" s="10" t="e">
        <f t="shared" si="35"/>
        <v>#DIV/0!</v>
      </c>
      <c r="BH53" s="10" t="e">
        <f t="shared" si="36"/>
        <v>#DIV/0!</v>
      </c>
      <c r="BI53" s="10" t="e">
        <f t="shared" si="37"/>
        <v>#DIV/0!</v>
      </c>
    </row>
    <row r="54" spans="1:61" s="10" customFormat="1" ht="28.8" thickBot="1" x14ac:dyDescent="0.3">
      <c r="A54" s="29"/>
      <c r="B54" s="30"/>
      <c r="C54" s="30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51" t="e">
        <f t="shared" si="0"/>
        <v>#DIV/0!</v>
      </c>
      <c r="U54" s="51" t="e">
        <f t="shared" si="1"/>
        <v>#DIV/0!</v>
      </c>
      <c r="V54" s="51" t="e">
        <f t="shared" si="2"/>
        <v>#DIV/0!</v>
      </c>
      <c r="W54" s="52" t="e">
        <f t="shared" si="3"/>
        <v>#DIV/0!</v>
      </c>
      <c r="X54" s="22">
        <f t="shared" si="4"/>
        <v>0</v>
      </c>
      <c r="Y54" s="22" t="e">
        <f t="shared" si="5"/>
        <v>#DIV/0!</v>
      </c>
      <c r="Z54" s="22" t="e">
        <f t="shared" si="6"/>
        <v>#DIV/0!</v>
      </c>
      <c r="AA54" s="22" t="e">
        <f t="shared" si="7"/>
        <v>#DIV/0!</v>
      </c>
      <c r="AB54" s="22" t="e">
        <f t="shared" si="8"/>
        <v>#DIV/0!</v>
      </c>
      <c r="AC54" s="22">
        <f t="shared" si="9"/>
        <v>0</v>
      </c>
      <c r="AD54" s="22" t="e">
        <f t="shared" si="10"/>
        <v>#DIV/0!</v>
      </c>
      <c r="AE54" s="22" t="e">
        <f t="shared" si="11"/>
        <v>#DIV/0!</v>
      </c>
      <c r="AF54" s="22"/>
      <c r="AG54" s="22" t="e">
        <f t="shared" si="12"/>
        <v>#DIV/0!</v>
      </c>
      <c r="AH54" s="22" t="e">
        <f t="shared" si="13"/>
        <v>#DIV/0!</v>
      </c>
      <c r="AI54" s="22" t="e">
        <f t="shared" si="14"/>
        <v>#DIV/0!</v>
      </c>
      <c r="AJ54" s="22" t="e">
        <f t="shared" si="15"/>
        <v>#DIV/0!</v>
      </c>
      <c r="AK54" s="22" t="e">
        <f t="shared" si="16"/>
        <v>#DIV/0!</v>
      </c>
      <c r="AL54" s="22" t="e">
        <f t="shared" si="17"/>
        <v>#DIV/0!</v>
      </c>
      <c r="AM54" s="22">
        <f t="shared" si="18"/>
        <v>0</v>
      </c>
      <c r="AN54" s="22" t="b">
        <f t="shared" si="19"/>
        <v>0</v>
      </c>
      <c r="AO54" s="22" t="b">
        <f t="shared" si="20"/>
        <v>0</v>
      </c>
      <c r="AP54" s="22" t="b">
        <f t="shared" si="21"/>
        <v>0</v>
      </c>
      <c r="AQ54" s="22" t="b">
        <f t="shared" si="22"/>
        <v>0</v>
      </c>
      <c r="AR54" s="22" t="b">
        <f t="shared" si="23"/>
        <v>0</v>
      </c>
      <c r="AS54" s="22" t="e">
        <f t="shared" si="24"/>
        <v>#DIV/0!</v>
      </c>
      <c r="AT54" s="22">
        <v>0.45</v>
      </c>
      <c r="AU54" s="22">
        <v>0.55000000000000004</v>
      </c>
      <c r="AV54" s="22" t="e">
        <f t="shared" si="25"/>
        <v>#DIV/0!</v>
      </c>
      <c r="AX54" s="10">
        <f t="shared" si="26"/>
        <v>0</v>
      </c>
      <c r="AY54" s="10">
        <f t="shared" si="27"/>
        <v>0</v>
      </c>
      <c r="AZ54" s="10">
        <f t="shared" si="28"/>
        <v>0</v>
      </c>
      <c r="BA54" s="10">
        <f t="shared" si="29"/>
        <v>0</v>
      </c>
      <c r="BB54" s="10">
        <f t="shared" si="30"/>
        <v>0</v>
      </c>
      <c r="BC54" s="10">
        <f t="shared" si="31"/>
        <v>0</v>
      </c>
      <c r="BD54" s="10">
        <f t="shared" si="32"/>
        <v>0</v>
      </c>
      <c r="BE54" s="10">
        <f t="shared" si="33"/>
        <v>0</v>
      </c>
      <c r="BF54" s="10" t="e">
        <f t="shared" si="34"/>
        <v>#DIV/0!</v>
      </c>
      <c r="BG54" s="10" t="e">
        <f t="shared" si="35"/>
        <v>#DIV/0!</v>
      </c>
      <c r="BH54" s="10" t="e">
        <f t="shared" si="36"/>
        <v>#DIV/0!</v>
      </c>
      <c r="BI54" s="10" t="e">
        <f t="shared" si="37"/>
        <v>#DIV/0!</v>
      </c>
    </row>
    <row r="55" spans="1:61" s="10" customFormat="1" ht="28.8" thickBot="1" x14ac:dyDescent="0.3">
      <c r="A55" s="29"/>
      <c r="B55" s="30"/>
      <c r="C55" s="30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51" t="e">
        <f t="shared" si="0"/>
        <v>#DIV/0!</v>
      </c>
      <c r="U55" s="51" t="e">
        <f t="shared" si="1"/>
        <v>#DIV/0!</v>
      </c>
      <c r="V55" s="51" t="e">
        <f t="shared" si="2"/>
        <v>#DIV/0!</v>
      </c>
      <c r="W55" s="52" t="e">
        <f t="shared" si="3"/>
        <v>#DIV/0!</v>
      </c>
      <c r="X55" s="22">
        <f t="shared" si="4"/>
        <v>0</v>
      </c>
      <c r="Y55" s="22" t="e">
        <f t="shared" si="5"/>
        <v>#DIV/0!</v>
      </c>
      <c r="Z55" s="22" t="e">
        <f t="shared" si="6"/>
        <v>#DIV/0!</v>
      </c>
      <c r="AA55" s="22" t="e">
        <f t="shared" si="7"/>
        <v>#DIV/0!</v>
      </c>
      <c r="AB55" s="22" t="e">
        <f t="shared" si="8"/>
        <v>#DIV/0!</v>
      </c>
      <c r="AC55" s="22">
        <f t="shared" si="9"/>
        <v>0</v>
      </c>
      <c r="AD55" s="22" t="e">
        <f t="shared" si="10"/>
        <v>#DIV/0!</v>
      </c>
      <c r="AE55" s="22" t="e">
        <f t="shared" si="11"/>
        <v>#DIV/0!</v>
      </c>
      <c r="AF55" s="22"/>
      <c r="AG55" s="22" t="e">
        <f t="shared" si="12"/>
        <v>#DIV/0!</v>
      </c>
      <c r="AH55" s="22" t="e">
        <f t="shared" si="13"/>
        <v>#DIV/0!</v>
      </c>
      <c r="AI55" s="22" t="e">
        <f t="shared" si="14"/>
        <v>#DIV/0!</v>
      </c>
      <c r="AJ55" s="22" t="e">
        <f t="shared" si="15"/>
        <v>#DIV/0!</v>
      </c>
      <c r="AK55" s="22" t="e">
        <f t="shared" si="16"/>
        <v>#DIV/0!</v>
      </c>
      <c r="AL55" s="22" t="e">
        <f t="shared" si="17"/>
        <v>#DIV/0!</v>
      </c>
      <c r="AM55" s="22">
        <f t="shared" si="18"/>
        <v>0</v>
      </c>
      <c r="AN55" s="22" t="b">
        <f t="shared" si="19"/>
        <v>0</v>
      </c>
      <c r="AO55" s="22" t="b">
        <f t="shared" si="20"/>
        <v>0</v>
      </c>
      <c r="AP55" s="22" t="b">
        <f t="shared" si="21"/>
        <v>0</v>
      </c>
      <c r="AQ55" s="22" t="b">
        <f t="shared" si="22"/>
        <v>0</v>
      </c>
      <c r="AR55" s="22" t="b">
        <f t="shared" si="23"/>
        <v>0</v>
      </c>
      <c r="AS55" s="22" t="e">
        <f t="shared" si="24"/>
        <v>#DIV/0!</v>
      </c>
      <c r="AT55" s="22">
        <v>0.45</v>
      </c>
      <c r="AU55" s="22">
        <v>0.55000000000000004</v>
      </c>
      <c r="AV55" s="22" t="e">
        <f t="shared" si="25"/>
        <v>#DIV/0!</v>
      </c>
      <c r="AX55" s="10">
        <f t="shared" si="26"/>
        <v>0</v>
      </c>
      <c r="AY55" s="10">
        <f t="shared" si="27"/>
        <v>0</v>
      </c>
      <c r="AZ55" s="10">
        <f t="shared" si="28"/>
        <v>0</v>
      </c>
      <c r="BA55" s="10">
        <f t="shared" si="29"/>
        <v>0</v>
      </c>
      <c r="BB55" s="10">
        <f t="shared" si="30"/>
        <v>0</v>
      </c>
      <c r="BC55" s="10">
        <f t="shared" si="31"/>
        <v>0</v>
      </c>
      <c r="BD55" s="10">
        <f t="shared" si="32"/>
        <v>0</v>
      </c>
      <c r="BE55" s="10">
        <f t="shared" si="33"/>
        <v>0</v>
      </c>
      <c r="BF55" s="10" t="e">
        <f t="shared" si="34"/>
        <v>#DIV/0!</v>
      </c>
      <c r="BG55" s="10" t="e">
        <f t="shared" si="35"/>
        <v>#DIV/0!</v>
      </c>
      <c r="BH55" s="10" t="e">
        <f t="shared" si="36"/>
        <v>#DIV/0!</v>
      </c>
      <c r="BI55" s="10" t="e">
        <f t="shared" si="37"/>
        <v>#DIV/0!</v>
      </c>
    </row>
    <row r="56" spans="1:61" s="10" customFormat="1" ht="28.8" thickBot="1" x14ac:dyDescent="0.3">
      <c r="A56" s="29"/>
      <c r="B56" s="30"/>
      <c r="C56" s="30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51" t="e">
        <f t="shared" si="0"/>
        <v>#DIV/0!</v>
      </c>
      <c r="U56" s="51" t="e">
        <f t="shared" si="1"/>
        <v>#DIV/0!</v>
      </c>
      <c r="V56" s="51" t="e">
        <f t="shared" si="2"/>
        <v>#DIV/0!</v>
      </c>
      <c r="W56" s="52" t="e">
        <f t="shared" si="3"/>
        <v>#DIV/0!</v>
      </c>
      <c r="X56" s="22">
        <f t="shared" si="4"/>
        <v>0</v>
      </c>
      <c r="Y56" s="22" t="e">
        <f t="shared" si="5"/>
        <v>#DIV/0!</v>
      </c>
      <c r="Z56" s="22" t="e">
        <f t="shared" si="6"/>
        <v>#DIV/0!</v>
      </c>
      <c r="AA56" s="22" t="e">
        <f t="shared" si="7"/>
        <v>#DIV/0!</v>
      </c>
      <c r="AB56" s="22" t="e">
        <f t="shared" si="8"/>
        <v>#DIV/0!</v>
      </c>
      <c r="AC56" s="22">
        <f t="shared" si="9"/>
        <v>0</v>
      </c>
      <c r="AD56" s="22" t="e">
        <f t="shared" si="10"/>
        <v>#DIV/0!</v>
      </c>
      <c r="AE56" s="22" t="e">
        <f t="shared" si="11"/>
        <v>#DIV/0!</v>
      </c>
      <c r="AF56" s="22"/>
      <c r="AG56" s="22" t="e">
        <f t="shared" si="12"/>
        <v>#DIV/0!</v>
      </c>
      <c r="AH56" s="22" t="e">
        <f t="shared" si="13"/>
        <v>#DIV/0!</v>
      </c>
      <c r="AI56" s="22" t="e">
        <f t="shared" si="14"/>
        <v>#DIV/0!</v>
      </c>
      <c r="AJ56" s="22" t="e">
        <f t="shared" si="15"/>
        <v>#DIV/0!</v>
      </c>
      <c r="AK56" s="22" t="e">
        <f t="shared" si="16"/>
        <v>#DIV/0!</v>
      </c>
      <c r="AL56" s="22" t="e">
        <f t="shared" si="17"/>
        <v>#DIV/0!</v>
      </c>
      <c r="AM56" s="22">
        <f t="shared" si="18"/>
        <v>0</v>
      </c>
      <c r="AN56" s="22" t="b">
        <f t="shared" si="19"/>
        <v>0</v>
      </c>
      <c r="AO56" s="22" t="b">
        <f t="shared" si="20"/>
        <v>0</v>
      </c>
      <c r="AP56" s="22" t="b">
        <f t="shared" si="21"/>
        <v>0</v>
      </c>
      <c r="AQ56" s="22" t="b">
        <f t="shared" si="22"/>
        <v>0</v>
      </c>
      <c r="AR56" s="22" t="b">
        <f t="shared" si="23"/>
        <v>0</v>
      </c>
      <c r="AS56" s="22" t="e">
        <f t="shared" si="24"/>
        <v>#DIV/0!</v>
      </c>
      <c r="AT56" s="22">
        <v>0.45</v>
      </c>
      <c r="AU56" s="22">
        <v>0.55000000000000004</v>
      </c>
      <c r="AV56" s="22" t="e">
        <f t="shared" si="25"/>
        <v>#DIV/0!</v>
      </c>
      <c r="AX56" s="10">
        <f t="shared" si="26"/>
        <v>0</v>
      </c>
      <c r="AY56" s="10">
        <f t="shared" si="27"/>
        <v>0</v>
      </c>
      <c r="AZ56" s="10">
        <f t="shared" si="28"/>
        <v>0</v>
      </c>
      <c r="BA56" s="10">
        <f t="shared" si="29"/>
        <v>0</v>
      </c>
      <c r="BB56" s="10">
        <f t="shared" si="30"/>
        <v>0</v>
      </c>
      <c r="BC56" s="10">
        <f t="shared" si="31"/>
        <v>0</v>
      </c>
      <c r="BD56" s="10">
        <f t="shared" si="32"/>
        <v>0</v>
      </c>
      <c r="BE56" s="10">
        <f t="shared" si="33"/>
        <v>0</v>
      </c>
      <c r="BF56" s="10" t="e">
        <f t="shared" si="34"/>
        <v>#DIV/0!</v>
      </c>
      <c r="BG56" s="10" t="e">
        <f t="shared" si="35"/>
        <v>#DIV/0!</v>
      </c>
      <c r="BH56" s="10" t="e">
        <f t="shared" si="36"/>
        <v>#DIV/0!</v>
      </c>
      <c r="BI56" s="10" t="e">
        <f t="shared" si="37"/>
        <v>#DIV/0!</v>
      </c>
    </row>
    <row r="57" spans="1:61" s="10" customFormat="1" ht="28.8" thickBot="1" x14ac:dyDescent="0.3">
      <c r="A57" s="29"/>
      <c r="B57" s="30"/>
      <c r="C57" s="30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51" t="e">
        <f t="shared" si="0"/>
        <v>#DIV/0!</v>
      </c>
      <c r="U57" s="51" t="e">
        <f t="shared" si="1"/>
        <v>#DIV/0!</v>
      </c>
      <c r="V57" s="51" t="e">
        <f t="shared" si="2"/>
        <v>#DIV/0!</v>
      </c>
      <c r="W57" s="52" t="e">
        <f t="shared" si="3"/>
        <v>#DIV/0!</v>
      </c>
      <c r="X57" s="22">
        <f t="shared" si="4"/>
        <v>0</v>
      </c>
      <c r="Y57" s="22" t="e">
        <f t="shared" si="5"/>
        <v>#DIV/0!</v>
      </c>
      <c r="Z57" s="22" t="e">
        <f t="shared" si="6"/>
        <v>#DIV/0!</v>
      </c>
      <c r="AA57" s="22" t="e">
        <f t="shared" si="7"/>
        <v>#DIV/0!</v>
      </c>
      <c r="AB57" s="22" t="e">
        <f t="shared" si="8"/>
        <v>#DIV/0!</v>
      </c>
      <c r="AC57" s="22">
        <f t="shared" si="9"/>
        <v>0</v>
      </c>
      <c r="AD57" s="22" t="e">
        <f t="shared" si="10"/>
        <v>#DIV/0!</v>
      </c>
      <c r="AE57" s="22" t="e">
        <f t="shared" si="11"/>
        <v>#DIV/0!</v>
      </c>
      <c r="AF57" s="22"/>
      <c r="AG57" s="22" t="e">
        <f t="shared" si="12"/>
        <v>#DIV/0!</v>
      </c>
      <c r="AH57" s="22" t="e">
        <f t="shared" si="13"/>
        <v>#DIV/0!</v>
      </c>
      <c r="AI57" s="22" t="e">
        <f t="shared" si="14"/>
        <v>#DIV/0!</v>
      </c>
      <c r="AJ57" s="22" t="e">
        <f t="shared" si="15"/>
        <v>#DIV/0!</v>
      </c>
      <c r="AK57" s="22" t="e">
        <f t="shared" si="16"/>
        <v>#DIV/0!</v>
      </c>
      <c r="AL57" s="22" t="e">
        <f t="shared" si="17"/>
        <v>#DIV/0!</v>
      </c>
      <c r="AM57" s="22">
        <f t="shared" si="18"/>
        <v>0</v>
      </c>
      <c r="AN57" s="22" t="b">
        <f t="shared" si="19"/>
        <v>0</v>
      </c>
      <c r="AO57" s="22" t="b">
        <f t="shared" si="20"/>
        <v>0</v>
      </c>
      <c r="AP57" s="22" t="b">
        <f t="shared" si="21"/>
        <v>0</v>
      </c>
      <c r="AQ57" s="22" t="b">
        <f t="shared" si="22"/>
        <v>0</v>
      </c>
      <c r="AR57" s="22" t="b">
        <f t="shared" si="23"/>
        <v>0</v>
      </c>
      <c r="AS57" s="22" t="e">
        <f t="shared" si="24"/>
        <v>#DIV/0!</v>
      </c>
      <c r="AT57" s="22">
        <v>0.45</v>
      </c>
      <c r="AU57" s="22">
        <v>0.55000000000000004</v>
      </c>
      <c r="AV57" s="22" t="e">
        <f t="shared" si="25"/>
        <v>#DIV/0!</v>
      </c>
      <c r="AX57" s="10">
        <f t="shared" si="26"/>
        <v>0</v>
      </c>
      <c r="AY57" s="10">
        <f t="shared" si="27"/>
        <v>0</v>
      </c>
      <c r="AZ57" s="10">
        <f t="shared" si="28"/>
        <v>0</v>
      </c>
      <c r="BA57" s="10">
        <f t="shared" si="29"/>
        <v>0</v>
      </c>
      <c r="BB57" s="10">
        <f t="shared" si="30"/>
        <v>0</v>
      </c>
      <c r="BC57" s="10">
        <f t="shared" si="31"/>
        <v>0</v>
      </c>
      <c r="BD57" s="10">
        <f t="shared" si="32"/>
        <v>0</v>
      </c>
      <c r="BE57" s="10">
        <f t="shared" si="33"/>
        <v>0</v>
      </c>
      <c r="BF57" s="10" t="e">
        <f t="shared" si="34"/>
        <v>#DIV/0!</v>
      </c>
      <c r="BG57" s="10" t="e">
        <f t="shared" si="35"/>
        <v>#DIV/0!</v>
      </c>
      <c r="BH57" s="10" t="e">
        <f t="shared" si="36"/>
        <v>#DIV/0!</v>
      </c>
      <c r="BI57" s="10" t="e">
        <f t="shared" si="37"/>
        <v>#DIV/0!</v>
      </c>
    </row>
    <row r="58" spans="1:61" s="10" customFormat="1" ht="28.8" thickBot="1" x14ac:dyDescent="0.3">
      <c r="A58" s="29"/>
      <c r="B58" s="30"/>
      <c r="C58" s="30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51" t="e">
        <f t="shared" si="0"/>
        <v>#DIV/0!</v>
      </c>
      <c r="U58" s="51" t="e">
        <f t="shared" si="1"/>
        <v>#DIV/0!</v>
      </c>
      <c r="V58" s="51" t="e">
        <f t="shared" si="2"/>
        <v>#DIV/0!</v>
      </c>
      <c r="W58" s="52" t="e">
        <f t="shared" si="3"/>
        <v>#DIV/0!</v>
      </c>
      <c r="X58" s="22">
        <f t="shared" si="4"/>
        <v>0</v>
      </c>
      <c r="Y58" s="22" t="e">
        <f t="shared" si="5"/>
        <v>#DIV/0!</v>
      </c>
      <c r="Z58" s="22" t="e">
        <f t="shared" si="6"/>
        <v>#DIV/0!</v>
      </c>
      <c r="AA58" s="22" t="e">
        <f t="shared" si="7"/>
        <v>#DIV/0!</v>
      </c>
      <c r="AB58" s="22" t="e">
        <f t="shared" si="8"/>
        <v>#DIV/0!</v>
      </c>
      <c r="AC58" s="22">
        <f t="shared" si="9"/>
        <v>0</v>
      </c>
      <c r="AD58" s="22" t="e">
        <f t="shared" si="10"/>
        <v>#DIV/0!</v>
      </c>
      <c r="AE58" s="22" t="e">
        <f t="shared" si="11"/>
        <v>#DIV/0!</v>
      </c>
      <c r="AF58" s="22"/>
      <c r="AG58" s="22" t="e">
        <f t="shared" si="12"/>
        <v>#DIV/0!</v>
      </c>
      <c r="AH58" s="22" t="e">
        <f t="shared" si="13"/>
        <v>#DIV/0!</v>
      </c>
      <c r="AI58" s="22" t="e">
        <f t="shared" si="14"/>
        <v>#DIV/0!</v>
      </c>
      <c r="AJ58" s="22" t="e">
        <f t="shared" si="15"/>
        <v>#DIV/0!</v>
      </c>
      <c r="AK58" s="22" t="e">
        <f t="shared" si="16"/>
        <v>#DIV/0!</v>
      </c>
      <c r="AL58" s="22" t="e">
        <f t="shared" si="17"/>
        <v>#DIV/0!</v>
      </c>
      <c r="AM58" s="22">
        <f t="shared" si="18"/>
        <v>0</v>
      </c>
      <c r="AN58" s="22" t="b">
        <f t="shared" si="19"/>
        <v>0</v>
      </c>
      <c r="AO58" s="22" t="b">
        <f t="shared" si="20"/>
        <v>0</v>
      </c>
      <c r="AP58" s="22" t="b">
        <f t="shared" si="21"/>
        <v>0</v>
      </c>
      <c r="AQ58" s="22" t="b">
        <f t="shared" si="22"/>
        <v>0</v>
      </c>
      <c r="AR58" s="22" t="b">
        <f t="shared" si="23"/>
        <v>0</v>
      </c>
      <c r="AS58" s="22" t="e">
        <f t="shared" si="24"/>
        <v>#DIV/0!</v>
      </c>
      <c r="AT58" s="22">
        <v>0.45</v>
      </c>
      <c r="AU58" s="22">
        <v>0.55000000000000004</v>
      </c>
      <c r="AV58" s="22" t="e">
        <f t="shared" si="25"/>
        <v>#DIV/0!</v>
      </c>
      <c r="AX58" s="10">
        <f t="shared" si="26"/>
        <v>0</v>
      </c>
      <c r="AY58" s="10">
        <f t="shared" si="27"/>
        <v>0</v>
      </c>
      <c r="AZ58" s="10">
        <f t="shared" si="28"/>
        <v>0</v>
      </c>
      <c r="BA58" s="10">
        <f t="shared" si="29"/>
        <v>0</v>
      </c>
      <c r="BB58" s="10">
        <f t="shared" si="30"/>
        <v>0</v>
      </c>
      <c r="BC58" s="10">
        <f t="shared" si="31"/>
        <v>0</v>
      </c>
      <c r="BD58" s="10">
        <f t="shared" si="32"/>
        <v>0</v>
      </c>
      <c r="BE58" s="10">
        <f t="shared" si="33"/>
        <v>0</v>
      </c>
      <c r="BF58" s="10" t="e">
        <f t="shared" si="34"/>
        <v>#DIV/0!</v>
      </c>
      <c r="BG58" s="10" t="e">
        <f t="shared" si="35"/>
        <v>#DIV/0!</v>
      </c>
      <c r="BH58" s="10" t="e">
        <f t="shared" si="36"/>
        <v>#DIV/0!</v>
      </c>
      <c r="BI58" s="10" t="e">
        <f t="shared" si="37"/>
        <v>#DIV/0!</v>
      </c>
    </row>
    <row r="59" spans="1:61" s="10" customFormat="1" ht="28.8" thickBot="1" x14ac:dyDescent="0.3">
      <c r="A59" s="29"/>
      <c r="B59" s="30"/>
      <c r="C59" s="30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51" t="e">
        <f t="shared" si="0"/>
        <v>#DIV/0!</v>
      </c>
      <c r="U59" s="51" t="e">
        <f t="shared" si="1"/>
        <v>#DIV/0!</v>
      </c>
      <c r="V59" s="51" t="e">
        <f t="shared" si="2"/>
        <v>#DIV/0!</v>
      </c>
      <c r="W59" s="52" t="e">
        <f t="shared" si="3"/>
        <v>#DIV/0!</v>
      </c>
      <c r="X59" s="22">
        <f t="shared" si="4"/>
        <v>0</v>
      </c>
      <c r="Y59" s="22" t="e">
        <f t="shared" si="5"/>
        <v>#DIV/0!</v>
      </c>
      <c r="Z59" s="22" t="e">
        <f t="shared" si="6"/>
        <v>#DIV/0!</v>
      </c>
      <c r="AA59" s="22" t="e">
        <f t="shared" si="7"/>
        <v>#DIV/0!</v>
      </c>
      <c r="AB59" s="22" t="e">
        <f t="shared" si="8"/>
        <v>#DIV/0!</v>
      </c>
      <c r="AC59" s="22">
        <f t="shared" si="9"/>
        <v>0</v>
      </c>
      <c r="AD59" s="22" t="e">
        <f t="shared" si="10"/>
        <v>#DIV/0!</v>
      </c>
      <c r="AE59" s="22" t="e">
        <f t="shared" si="11"/>
        <v>#DIV/0!</v>
      </c>
      <c r="AF59" s="22"/>
      <c r="AG59" s="22" t="e">
        <f t="shared" si="12"/>
        <v>#DIV/0!</v>
      </c>
      <c r="AH59" s="22" t="e">
        <f t="shared" si="13"/>
        <v>#DIV/0!</v>
      </c>
      <c r="AI59" s="22" t="e">
        <f t="shared" si="14"/>
        <v>#DIV/0!</v>
      </c>
      <c r="AJ59" s="22" t="e">
        <f t="shared" si="15"/>
        <v>#DIV/0!</v>
      </c>
      <c r="AK59" s="22" t="e">
        <f t="shared" si="16"/>
        <v>#DIV/0!</v>
      </c>
      <c r="AL59" s="22" t="e">
        <f t="shared" si="17"/>
        <v>#DIV/0!</v>
      </c>
      <c r="AM59" s="22">
        <f t="shared" si="18"/>
        <v>0</v>
      </c>
      <c r="AN59" s="22" t="b">
        <f t="shared" si="19"/>
        <v>0</v>
      </c>
      <c r="AO59" s="22" t="b">
        <f t="shared" si="20"/>
        <v>0</v>
      </c>
      <c r="AP59" s="22" t="b">
        <f t="shared" si="21"/>
        <v>0</v>
      </c>
      <c r="AQ59" s="22" t="b">
        <f t="shared" si="22"/>
        <v>0</v>
      </c>
      <c r="AR59" s="22" t="b">
        <f t="shared" si="23"/>
        <v>0</v>
      </c>
      <c r="AS59" s="22" t="e">
        <f t="shared" si="24"/>
        <v>#DIV/0!</v>
      </c>
      <c r="AT59" s="22">
        <v>0.45</v>
      </c>
      <c r="AU59" s="22">
        <v>0.55000000000000004</v>
      </c>
      <c r="AV59" s="22" t="e">
        <f t="shared" si="25"/>
        <v>#DIV/0!</v>
      </c>
      <c r="AX59" s="10">
        <f t="shared" si="26"/>
        <v>0</v>
      </c>
      <c r="AY59" s="10">
        <f t="shared" si="27"/>
        <v>0</v>
      </c>
      <c r="AZ59" s="10">
        <f t="shared" si="28"/>
        <v>0</v>
      </c>
      <c r="BA59" s="10">
        <f t="shared" si="29"/>
        <v>0</v>
      </c>
      <c r="BB59" s="10">
        <f t="shared" si="30"/>
        <v>0</v>
      </c>
      <c r="BC59" s="10">
        <f t="shared" si="31"/>
        <v>0</v>
      </c>
      <c r="BD59" s="10">
        <f t="shared" si="32"/>
        <v>0</v>
      </c>
      <c r="BE59" s="10">
        <f t="shared" si="33"/>
        <v>0</v>
      </c>
      <c r="BF59" s="10" t="e">
        <f t="shared" si="34"/>
        <v>#DIV/0!</v>
      </c>
      <c r="BG59" s="10" t="e">
        <f t="shared" si="35"/>
        <v>#DIV/0!</v>
      </c>
      <c r="BH59" s="10" t="e">
        <f t="shared" si="36"/>
        <v>#DIV/0!</v>
      </c>
      <c r="BI59" s="10" t="e">
        <f t="shared" si="37"/>
        <v>#DIV/0!</v>
      </c>
    </row>
    <row r="60" spans="1:61" s="10" customFormat="1" ht="28.8" thickBot="1" x14ac:dyDescent="0.3">
      <c r="A60" s="29"/>
      <c r="B60" s="30"/>
      <c r="C60" s="30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51" t="e">
        <f t="shared" si="0"/>
        <v>#DIV/0!</v>
      </c>
      <c r="U60" s="51" t="e">
        <f t="shared" si="1"/>
        <v>#DIV/0!</v>
      </c>
      <c r="V60" s="51" t="e">
        <f t="shared" si="2"/>
        <v>#DIV/0!</v>
      </c>
      <c r="W60" s="52" t="e">
        <f t="shared" si="3"/>
        <v>#DIV/0!</v>
      </c>
      <c r="X60" s="22">
        <f t="shared" si="4"/>
        <v>0</v>
      </c>
      <c r="Y60" s="22" t="e">
        <f t="shared" si="5"/>
        <v>#DIV/0!</v>
      </c>
      <c r="Z60" s="22" t="e">
        <f t="shared" si="6"/>
        <v>#DIV/0!</v>
      </c>
      <c r="AA60" s="22" t="e">
        <f t="shared" si="7"/>
        <v>#DIV/0!</v>
      </c>
      <c r="AB60" s="22" t="e">
        <f t="shared" si="8"/>
        <v>#DIV/0!</v>
      </c>
      <c r="AC60" s="22">
        <f t="shared" si="9"/>
        <v>0</v>
      </c>
      <c r="AD60" s="22" t="e">
        <f t="shared" si="10"/>
        <v>#DIV/0!</v>
      </c>
      <c r="AE60" s="22" t="e">
        <f t="shared" si="11"/>
        <v>#DIV/0!</v>
      </c>
      <c r="AF60" s="22"/>
      <c r="AG60" s="22" t="e">
        <f t="shared" si="12"/>
        <v>#DIV/0!</v>
      </c>
      <c r="AH60" s="22" t="e">
        <f t="shared" si="13"/>
        <v>#DIV/0!</v>
      </c>
      <c r="AI60" s="22" t="e">
        <f t="shared" si="14"/>
        <v>#DIV/0!</v>
      </c>
      <c r="AJ60" s="22" t="e">
        <f t="shared" si="15"/>
        <v>#DIV/0!</v>
      </c>
      <c r="AK60" s="22" t="e">
        <f t="shared" si="16"/>
        <v>#DIV/0!</v>
      </c>
      <c r="AL60" s="22" t="e">
        <f t="shared" si="17"/>
        <v>#DIV/0!</v>
      </c>
      <c r="AM60" s="22">
        <f t="shared" si="18"/>
        <v>0</v>
      </c>
      <c r="AN60" s="22" t="b">
        <f t="shared" si="19"/>
        <v>0</v>
      </c>
      <c r="AO60" s="22" t="b">
        <f t="shared" si="20"/>
        <v>0</v>
      </c>
      <c r="AP60" s="22" t="b">
        <f t="shared" si="21"/>
        <v>0</v>
      </c>
      <c r="AQ60" s="22" t="b">
        <f t="shared" si="22"/>
        <v>0</v>
      </c>
      <c r="AR60" s="22" t="b">
        <f t="shared" si="23"/>
        <v>0</v>
      </c>
      <c r="AS60" s="22" t="e">
        <f t="shared" si="24"/>
        <v>#DIV/0!</v>
      </c>
      <c r="AT60" s="22">
        <v>0.45</v>
      </c>
      <c r="AU60" s="22">
        <v>0.55000000000000004</v>
      </c>
      <c r="AV60" s="22" t="e">
        <f t="shared" si="25"/>
        <v>#DIV/0!</v>
      </c>
      <c r="AX60" s="10">
        <f t="shared" si="26"/>
        <v>0</v>
      </c>
      <c r="AY60" s="10">
        <f t="shared" si="27"/>
        <v>0</v>
      </c>
      <c r="AZ60" s="10">
        <f t="shared" si="28"/>
        <v>0</v>
      </c>
      <c r="BA60" s="10">
        <f t="shared" si="29"/>
        <v>0</v>
      </c>
      <c r="BB60" s="10">
        <f t="shared" si="30"/>
        <v>0</v>
      </c>
      <c r="BC60" s="10">
        <f t="shared" si="31"/>
        <v>0</v>
      </c>
      <c r="BD60" s="10">
        <f t="shared" si="32"/>
        <v>0</v>
      </c>
      <c r="BE60" s="10">
        <f t="shared" si="33"/>
        <v>0</v>
      </c>
      <c r="BF60" s="10" t="e">
        <f t="shared" si="34"/>
        <v>#DIV/0!</v>
      </c>
      <c r="BG60" s="10" t="e">
        <f t="shared" si="35"/>
        <v>#DIV/0!</v>
      </c>
      <c r="BH60" s="10" t="e">
        <f t="shared" si="36"/>
        <v>#DIV/0!</v>
      </c>
      <c r="BI60" s="10" t="e">
        <f t="shared" si="37"/>
        <v>#DIV/0!</v>
      </c>
    </row>
    <row r="61" spans="1:61" s="10" customFormat="1" ht="28.8" thickBot="1" x14ac:dyDescent="0.3">
      <c r="A61" s="29"/>
      <c r="B61" s="30"/>
      <c r="C61" s="30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51" t="e">
        <f t="shared" si="0"/>
        <v>#DIV/0!</v>
      </c>
      <c r="U61" s="51" t="e">
        <f t="shared" si="1"/>
        <v>#DIV/0!</v>
      </c>
      <c r="V61" s="51" t="e">
        <f t="shared" si="2"/>
        <v>#DIV/0!</v>
      </c>
      <c r="W61" s="52" t="e">
        <f t="shared" si="3"/>
        <v>#DIV/0!</v>
      </c>
      <c r="X61" s="22">
        <f t="shared" si="4"/>
        <v>0</v>
      </c>
      <c r="Y61" s="22" t="e">
        <f t="shared" si="5"/>
        <v>#DIV/0!</v>
      </c>
      <c r="Z61" s="22" t="e">
        <f t="shared" si="6"/>
        <v>#DIV/0!</v>
      </c>
      <c r="AA61" s="22" t="e">
        <f t="shared" si="7"/>
        <v>#DIV/0!</v>
      </c>
      <c r="AB61" s="22" t="e">
        <f t="shared" si="8"/>
        <v>#DIV/0!</v>
      </c>
      <c r="AC61" s="22">
        <f t="shared" si="9"/>
        <v>0</v>
      </c>
      <c r="AD61" s="22" t="e">
        <f t="shared" si="10"/>
        <v>#DIV/0!</v>
      </c>
      <c r="AE61" s="22" t="e">
        <f t="shared" si="11"/>
        <v>#DIV/0!</v>
      </c>
      <c r="AF61" s="22"/>
      <c r="AG61" s="22" t="e">
        <f t="shared" si="12"/>
        <v>#DIV/0!</v>
      </c>
      <c r="AH61" s="22" t="e">
        <f t="shared" si="13"/>
        <v>#DIV/0!</v>
      </c>
      <c r="AI61" s="22" t="e">
        <f t="shared" si="14"/>
        <v>#DIV/0!</v>
      </c>
      <c r="AJ61" s="22" t="e">
        <f t="shared" si="15"/>
        <v>#DIV/0!</v>
      </c>
      <c r="AK61" s="22" t="e">
        <f t="shared" si="16"/>
        <v>#DIV/0!</v>
      </c>
      <c r="AL61" s="22" t="e">
        <f t="shared" si="17"/>
        <v>#DIV/0!</v>
      </c>
      <c r="AM61" s="22">
        <f t="shared" si="18"/>
        <v>0</v>
      </c>
      <c r="AN61" s="22" t="b">
        <f t="shared" si="19"/>
        <v>0</v>
      </c>
      <c r="AO61" s="22" t="b">
        <f t="shared" si="20"/>
        <v>0</v>
      </c>
      <c r="AP61" s="22" t="b">
        <f t="shared" si="21"/>
        <v>0</v>
      </c>
      <c r="AQ61" s="22" t="b">
        <f t="shared" si="22"/>
        <v>0</v>
      </c>
      <c r="AR61" s="22" t="b">
        <f t="shared" si="23"/>
        <v>0</v>
      </c>
      <c r="AS61" s="22" t="e">
        <f t="shared" si="24"/>
        <v>#DIV/0!</v>
      </c>
      <c r="AT61" s="22">
        <v>0.45</v>
      </c>
      <c r="AU61" s="22">
        <v>0.55000000000000004</v>
      </c>
      <c r="AV61" s="22" t="e">
        <f t="shared" si="25"/>
        <v>#DIV/0!</v>
      </c>
      <c r="AX61" s="10">
        <f t="shared" si="26"/>
        <v>0</v>
      </c>
      <c r="AY61" s="10">
        <f t="shared" si="27"/>
        <v>0</v>
      </c>
      <c r="AZ61" s="10">
        <f t="shared" si="28"/>
        <v>0</v>
      </c>
      <c r="BA61" s="10">
        <f t="shared" si="29"/>
        <v>0</v>
      </c>
      <c r="BB61" s="10">
        <f t="shared" si="30"/>
        <v>0</v>
      </c>
      <c r="BC61" s="10">
        <f t="shared" si="31"/>
        <v>0</v>
      </c>
      <c r="BD61" s="10">
        <f t="shared" si="32"/>
        <v>0</v>
      </c>
      <c r="BE61" s="10">
        <f t="shared" si="33"/>
        <v>0</v>
      </c>
      <c r="BF61" s="10" t="e">
        <f t="shared" si="34"/>
        <v>#DIV/0!</v>
      </c>
      <c r="BG61" s="10" t="e">
        <f t="shared" si="35"/>
        <v>#DIV/0!</v>
      </c>
      <c r="BH61" s="10" t="e">
        <f t="shared" si="36"/>
        <v>#DIV/0!</v>
      </c>
      <c r="BI61" s="10" t="e">
        <f t="shared" si="37"/>
        <v>#DIV/0!</v>
      </c>
    </row>
    <row r="62" spans="1:61" s="10" customFormat="1" ht="28.8" thickBot="1" x14ac:dyDescent="0.3">
      <c r="A62" s="29"/>
      <c r="B62" s="30"/>
      <c r="C62" s="30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51" t="e">
        <f t="shared" si="0"/>
        <v>#DIV/0!</v>
      </c>
      <c r="U62" s="51" t="e">
        <f t="shared" si="1"/>
        <v>#DIV/0!</v>
      </c>
      <c r="V62" s="51" t="e">
        <f t="shared" si="2"/>
        <v>#DIV/0!</v>
      </c>
      <c r="W62" s="52" t="e">
        <f t="shared" si="3"/>
        <v>#DIV/0!</v>
      </c>
      <c r="X62" s="22">
        <f t="shared" si="4"/>
        <v>0</v>
      </c>
      <c r="Y62" s="22" t="e">
        <f t="shared" si="5"/>
        <v>#DIV/0!</v>
      </c>
      <c r="Z62" s="22" t="e">
        <f t="shared" si="6"/>
        <v>#DIV/0!</v>
      </c>
      <c r="AA62" s="22" t="e">
        <f t="shared" si="7"/>
        <v>#DIV/0!</v>
      </c>
      <c r="AB62" s="22" t="e">
        <f t="shared" si="8"/>
        <v>#DIV/0!</v>
      </c>
      <c r="AC62" s="22">
        <f t="shared" si="9"/>
        <v>0</v>
      </c>
      <c r="AD62" s="22" t="e">
        <f t="shared" si="10"/>
        <v>#DIV/0!</v>
      </c>
      <c r="AE62" s="22" t="e">
        <f t="shared" si="11"/>
        <v>#DIV/0!</v>
      </c>
      <c r="AF62" s="22"/>
      <c r="AG62" s="22" t="e">
        <f t="shared" si="12"/>
        <v>#DIV/0!</v>
      </c>
      <c r="AH62" s="22" t="e">
        <f t="shared" si="13"/>
        <v>#DIV/0!</v>
      </c>
      <c r="AI62" s="22" t="e">
        <f t="shared" si="14"/>
        <v>#DIV/0!</v>
      </c>
      <c r="AJ62" s="22" t="e">
        <f t="shared" si="15"/>
        <v>#DIV/0!</v>
      </c>
      <c r="AK62" s="22" t="e">
        <f t="shared" si="16"/>
        <v>#DIV/0!</v>
      </c>
      <c r="AL62" s="22" t="e">
        <f t="shared" si="17"/>
        <v>#DIV/0!</v>
      </c>
      <c r="AM62" s="22">
        <f t="shared" si="18"/>
        <v>0</v>
      </c>
      <c r="AN62" s="22" t="b">
        <f t="shared" si="19"/>
        <v>0</v>
      </c>
      <c r="AO62" s="22" t="b">
        <f t="shared" si="20"/>
        <v>0</v>
      </c>
      <c r="AP62" s="22" t="b">
        <f t="shared" si="21"/>
        <v>0</v>
      </c>
      <c r="AQ62" s="22" t="b">
        <f t="shared" si="22"/>
        <v>0</v>
      </c>
      <c r="AR62" s="22" t="b">
        <f t="shared" si="23"/>
        <v>0</v>
      </c>
      <c r="AS62" s="22" t="e">
        <f t="shared" si="24"/>
        <v>#DIV/0!</v>
      </c>
      <c r="AT62" s="22">
        <v>0.45</v>
      </c>
      <c r="AU62" s="22">
        <v>0.55000000000000004</v>
      </c>
      <c r="AV62" s="22" t="e">
        <f t="shared" si="25"/>
        <v>#DIV/0!</v>
      </c>
      <c r="AX62" s="10">
        <f t="shared" si="26"/>
        <v>0</v>
      </c>
      <c r="AY62" s="10">
        <f t="shared" si="27"/>
        <v>0</v>
      </c>
      <c r="AZ62" s="10">
        <f t="shared" si="28"/>
        <v>0</v>
      </c>
      <c r="BA62" s="10">
        <f t="shared" si="29"/>
        <v>0</v>
      </c>
      <c r="BB62" s="10">
        <f t="shared" si="30"/>
        <v>0</v>
      </c>
      <c r="BC62" s="10">
        <f t="shared" si="31"/>
        <v>0</v>
      </c>
      <c r="BD62" s="10">
        <f t="shared" si="32"/>
        <v>0</v>
      </c>
      <c r="BE62" s="10">
        <f t="shared" si="33"/>
        <v>0</v>
      </c>
      <c r="BF62" s="10" t="e">
        <f t="shared" si="34"/>
        <v>#DIV/0!</v>
      </c>
      <c r="BG62" s="10" t="e">
        <f t="shared" si="35"/>
        <v>#DIV/0!</v>
      </c>
      <c r="BH62" s="10" t="e">
        <f t="shared" si="36"/>
        <v>#DIV/0!</v>
      </c>
      <c r="BI62" s="10" t="e">
        <f t="shared" si="37"/>
        <v>#DIV/0!</v>
      </c>
    </row>
    <row r="63" spans="1:61" s="10" customFormat="1" ht="28.8" thickBot="1" x14ac:dyDescent="0.3">
      <c r="A63" s="29"/>
      <c r="B63" s="30"/>
      <c r="C63" s="30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51" t="e">
        <f t="shared" si="0"/>
        <v>#DIV/0!</v>
      </c>
      <c r="U63" s="51" t="e">
        <f t="shared" si="1"/>
        <v>#DIV/0!</v>
      </c>
      <c r="V63" s="51" t="e">
        <f t="shared" si="2"/>
        <v>#DIV/0!</v>
      </c>
      <c r="W63" s="52" t="e">
        <f t="shared" si="3"/>
        <v>#DIV/0!</v>
      </c>
      <c r="X63" s="22">
        <f t="shared" si="4"/>
        <v>0</v>
      </c>
      <c r="Y63" s="22" t="e">
        <f t="shared" si="5"/>
        <v>#DIV/0!</v>
      </c>
      <c r="Z63" s="22" t="e">
        <f t="shared" si="6"/>
        <v>#DIV/0!</v>
      </c>
      <c r="AA63" s="22" t="e">
        <f t="shared" si="7"/>
        <v>#DIV/0!</v>
      </c>
      <c r="AB63" s="22" t="e">
        <f t="shared" si="8"/>
        <v>#DIV/0!</v>
      </c>
      <c r="AC63" s="22">
        <f t="shared" si="9"/>
        <v>0</v>
      </c>
      <c r="AD63" s="22" t="e">
        <f t="shared" si="10"/>
        <v>#DIV/0!</v>
      </c>
      <c r="AE63" s="22" t="e">
        <f t="shared" si="11"/>
        <v>#DIV/0!</v>
      </c>
      <c r="AF63" s="22"/>
      <c r="AG63" s="22" t="e">
        <f t="shared" si="12"/>
        <v>#DIV/0!</v>
      </c>
      <c r="AH63" s="22" t="e">
        <f t="shared" si="13"/>
        <v>#DIV/0!</v>
      </c>
      <c r="AI63" s="22" t="e">
        <f t="shared" si="14"/>
        <v>#DIV/0!</v>
      </c>
      <c r="AJ63" s="22" t="e">
        <f t="shared" si="15"/>
        <v>#DIV/0!</v>
      </c>
      <c r="AK63" s="22" t="e">
        <f t="shared" si="16"/>
        <v>#DIV/0!</v>
      </c>
      <c r="AL63" s="22" t="e">
        <f t="shared" si="17"/>
        <v>#DIV/0!</v>
      </c>
      <c r="AM63" s="22">
        <f t="shared" si="18"/>
        <v>0</v>
      </c>
      <c r="AN63" s="22" t="b">
        <f t="shared" si="19"/>
        <v>0</v>
      </c>
      <c r="AO63" s="22" t="b">
        <f t="shared" si="20"/>
        <v>0</v>
      </c>
      <c r="AP63" s="22" t="b">
        <f t="shared" si="21"/>
        <v>0</v>
      </c>
      <c r="AQ63" s="22" t="b">
        <f t="shared" si="22"/>
        <v>0</v>
      </c>
      <c r="AR63" s="22" t="b">
        <f t="shared" si="23"/>
        <v>0</v>
      </c>
      <c r="AS63" s="22" t="e">
        <f t="shared" si="24"/>
        <v>#DIV/0!</v>
      </c>
      <c r="AT63" s="22">
        <v>0.45</v>
      </c>
      <c r="AU63" s="22">
        <v>0.55000000000000004</v>
      </c>
      <c r="AV63" s="22" t="e">
        <f t="shared" si="25"/>
        <v>#DIV/0!</v>
      </c>
      <c r="AX63" s="10">
        <f t="shared" si="26"/>
        <v>0</v>
      </c>
      <c r="AY63" s="10">
        <f t="shared" si="27"/>
        <v>0</v>
      </c>
      <c r="AZ63" s="10">
        <f t="shared" si="28"/>
        <v>0</v>
      </c>
      <c r="BA63" s="10">
        <f t="shared" si="29"/>
        <v>0</v>
      </c>
      <c r="BB63" s="10">
        <f t="shared" si="30"/>
        <v>0</v>
      </c>
      <c r="BC63" s="10">
        <f t="shared" si="31"/>
        <v>0</v>
      </c>
      <c r="BD63" s="10">
        <f t="shared" si="32"/>
        <v>0</v>
      </c>
      <c r="BE63" s="10">
        <f t="shared" si="33"/>
        <v>0</v>
      </c>
      <c r="BF63" s="10" t="e">
        <f t="shared" si="34"/>
        <v>#DIV/0!</v>
      </c>
      <c r="BG63" s="10" t="e">
        <f t="shared" si="35"/>
        <v>#DIV/0!</v>
      </c>
      <c r="BH63" s="10" t="e">
        <f t="shared" si="36"/>
        <v>#DIV/0!</v>
      </c>
      <c r="BI63" s="10" t="e">
        <f t="shared" si="37"/>
        <v>#DIV/0!</v>
      </c>
    </row>
    <row r="64" spans="1:61" s="10" customFormat="1" ht="28.8" thickBot="1" x14ac:dyDescent="0.3">
      <c r="A64" s="29"/>
      <c r="B64" s="30"/>
      <c r="C64" s="30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51" t="e">
        <f t="shared" si="0"/>
        <v>#DIV/0!</v>
      </c>
      <c r="U64" s="51" t="e">
        <f t="shared" si="1"/>
        <v>#DIV/0!</v>
      </c>
      <c r="V64" s="51" t="e">
        <f t="shared" si="2"/>
        <v>#DIV/0!</v>
      </c>
      <c r="W64" s="52" t="e">
        <f t="shared" si="3"/>
        <v>#DIV/0!</v>
      </c>
      <c r="X64" s="22">
        <f t="shared" si="4"/>
        <v>0</v>
      </c>
      <c r="Y64" s="22" t="e">
        <f t="shared" si="5"/>
        <v>#DIV/0!</v>
      </c>
      <c r="Z64" s="22" t="e">
        <f t="shared" si="6"/>
        <v>#DIV/0!</v>
      </c>
      <c r="AA64" s="22" t="e">
        <f t="shared" si="7"/>
        <v>#DIV/0!</v>
      </c>
      <c r="AB64" s="22" t="e">
        <f t="shared" si="8"/>
        <v>#DIV/0!</v>
      </c>
      <c r="AC64" s="22">
        <f t="shared" si="9"/>
        <v>0</v>
      </c>
      <c r="AD64" s="22" t="e">
        <f t="shared" si="10"/>
        <v>#DIV/0!</v>
      </c>
      <c r="AE64" s="22" t="e">
        <f t="shared" si="11"/>
        <v>#DIV/0!</v>
      </c>
      <c r="AF64" s="22"/>
      <c r="AG64" s="22" t="e">
        <f t="shared" si="12"/>
        <v>#DIV/0!</v>
      </c>
      <c r="AH64" s="22" t="e">
        <f t="shared" si="13"/>
        <v>#DIV/0!</v>
      </c>
      <c r="AI64" s="22" t="e">
        <f t="shared" si="14"/>
        <v>#DIV/0!</v>
      </c>
      <c r="AJ64" s="22" t="e">
        <f t="shared" si="15"/>
        <v>#DIV/0!</v>
      </c>
      <c r="AK64" s="22" t="e">
        <f t="shared" si="16"/>
        <v>#DIV/0!</v>
      </c>
      <c r="AL64" s="22" t="e">
        <f t="shared" si="17"/>
        <v>#DIV/0!</v>
      </c>
      <c r="AM64" s="22">
        <f t="shared" si="18"/>
        <v>0</v>
      </c>
      <c r="AN64" s="22" t="b">
        <f t="shared" si="19"/>
        <v>0</v>
      </c>
      <c r="AO64" s="22" t="b">
        <f t="shared" si="20"/>
        <v>0</v>
      </c>
      <c r="AP64" s="22" t="b">
        <f t="shared" si="21"/>
        <v>0</v>
      </c>
      <c r="AQ64" s="22" t="b">
        <f t="shared" si="22"/>
        <v>0</v>
      </c>
      <c r="AR64" s="22" t="b">
        <f t="shared" si="23"/>
        <v>0</v>
      </c>
      <c r="AS64" s="22" t="e">
        <f t="shared" si="24"/>
        <v>#DIV/0!</v>
      </c>
      <c r="AT64" s="22">
        <v>0.45</v>
      </c>
      <c r="AU64" s="22">
        <v>0.55000000000000004</v>
      </c>
      <c r="AV64" s="22" t="e">
        <f t="shared" si="25"/>
        <v>#DIV/0!</v>
      </c>
      <c r="AX64" s="10">
        <f t="shared" si="26"/>
        <v>0</v>
      </c>
      <c r="AY64" s="10">
        <f t="shared" si="27"/>
        <v>0</v>
      </c>
      <c r="AZ64" s="10">
        <f t="shared" si="28"/>
        <v>0</v>
      </c>
      <c r="BA64" s="10">
        <f t="shared" si="29"/>
        <v>0</v>
      </c>
      <c r="BB64" s="10">
        <f t="shared" si="30"/>
        <v>0</v>
      </c>
      <c r="BC64" s="10">
        <f t="shared" si="31"/>
        <v>0</v>
      </c>
      <c r="BD64" s="10">
        <f t="shared" si="32"/>
        <v>0</v>
      </c>
      <c r="BE64" s="10">
        <f t="shared" si="33"/>
        <v>0</v>
      </c>
      <c r="BF64" s="10" t="e">
        <f t="shared" si="34"/>
        <v>#DIV/0!</v>
      </c>
      <c r="BG64" s="10" t="e">
        <f t="shared" si="35"/>
        <v>#DIV/0!</v>
      </c>
      <c r="BH64" s="10" t="e">
        <f t="shared" si="36"/>
        <v>#DIV/0!</v>
      </c>
      <c r="BI64" s="10" t="e">
        <f t="shared" si="37"/>
        <v>#DIV/0!</v>
      </c>
    </row>
    <row r="65" spans="1:61" s="10" customFormat="1" ht="28.8" thickBot="1" x14ac:dyDescent="0.3">
      <c r="A65" s="29"/>
      <c r="B65" s="30"/>
      <c r="C65" s="30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51" t="e">
        <f t="shared" si="0"/>
        <v>#DIV/0!</v>
      </c>
      <c r="U65" s="51" t="e">
        <f t="shared" si="1"/>
        <v>#DIV/0!</v>
      </c>
      <c r="V65" s="51" t="e">
        <f t="shared" si="2"/>
        <v>#DIV/0!</v>
      </c>
      <c r="W65" s="52" t="e">
        <f t="shared" si="3"/>
        <v>#DIV/0!</v>
      </c>
      <c r="X65" s="22">
        <f t="shared" si="4"/>
        <v>0</v>
      </c>
      <c r="Y65" s="22" t="e">
        <f t="shared" si="5"/>
        <v>#DIV/0!</v>
      </c>
      <c r="Z65" s="22" t="e">
        <f t="shared" si="6"/>
        <v>#DIV/0!</v>
      </c>
      <c r="AA65" s="22" t="e">
        <f t="shared" si="7"/>
        <v>#DIV/0!</v>
      </c>
      <c r="AB65" s="22" t="e">
        <f t="shared" si="8"/>
        <v>#DIV/0!</v>
      </c>
      <c r="AC65" s="22">
        <f t="shared" si="9"/>
        <v>0</v>
      </c>
      <c r="AD65" s="22" t="e">
        <f t="shared" si="10"/>
        <v>#DIV/0!</v>
      </c>
      <c r="AE65" s="22" t="e">
        <f t="shared" si="11"/>
        <v>#DIV/0!</v>
      </c>
      <c r="AF65" s="22"/>
      <c r="AG65" s="22" t="e">
        <f t="shared" si="12"/>
        <v>#DIV/0!</v>
      </c>
      <c r="AH65" s="22" t="e">
        <f t="shared" si="13"/>
        <v>#DIV/0!</v>
      </c>
      <c r="AI65" s="22" t="e">
        <f t="shared" si="14"/>
        <v>#DIV/0!</v>
      </c>
      <c r="AJ65" s="22" t="e">
        <f t="shared" si="15"/>
        <v>#DIV/0!</v>
      </c>
      <c r="AK65" s="22" t="e">
        <f t="shared" si="16"/>
        <v>#DIV/0!</v>
      </c>
      <c r="AL65" s="22" t="e">
        <f t="shared" si="17"/>
        <v>#DIV/0!</v>
      </c>
      <c r="AM65" s="22">
        <f t="shared" si="18"/>
        <v>0</v>
      </c>
      <c r="AN65" s="22" t="b">
        <f t="shared" si="19"/>
        <v>0</v>
      </c>
      <c r="AO65" s="22" t="b">
        <f t="shared" si="20"/>
        <v>0</v>
      </c>
      <c r="AP65" s="22" t="b">
        <f t="shared" si="21"/>
        <v>0</v>
      </c>
      <c r="AQ65" s="22" t="b">
        <f t="shared" si="22"/>
        <v>0</v>
      </c>
      <c r="AR65" s="22" t="b">
        <f t="shared" si="23"/>
        <v>0</v>
      </c>
      <c r="AS65" s="22" t="e">
        <f t="shared" si="24"/>
        <v>#DIV/0!</v>
      </c>
      <c r="AT65" s="22">
        <v>0.45</v>
      </c>
      <c r="AU65" s="22">
        <v>0.55000000000000004</v>
      </c>
      <c r="AV65" s="22" t="e">
        <f t="shared" si="25"/>
        <v>#DIV/0!</v>
      </c>
      <c r="AX65" s="10">
        <f t="shared" si="26"/>
        <v>0</v>
      </c>
      <c r="AY65" s="10">
        <f t="shared" si="27"/>
        <v>0</v>
      </c>
      <c r="AZ65" s="10">
        <f t="shared" si="28"/>
        <v>0</v>
      </c>
      <c r="BA65" s="10">
        <f t="shared" si="29"/>
        <v>0</v>
      </c>
      <c r="BB65" s="10">
        <f t="shared" si="30"/>
        <v>0</v>
      </c>
      <c r="BC65" s="10">
        <f t="shared" si="31"/>
        <v>0</v>
      </c>
      <c r="BD65" s="10">
        <f t="shared" si="32"/>
        <v>0</v>
      </c>
      <c r="BE65" s="10">
        <f t="shared" si="33"/>
        <v>0</v>
      </c>
      <c r="BF65" s="10" t="e">
        <f t="shared" si="34"/>
        <v>#DIV/0!</v>
      </c>
      <c r="BG65" s="10" t="e">
        <f t="shared" si="35"/>
        <v>#DIV/0!</v>
      </c>
      <c r="BH65" s="10" t="e">
        <f t="shared" si="36"/>
        <v>#DIV/0!</v>
      </c>
      <c r="BI65" s="10" t="e">
        <f t="shared" si="37"/>
        <v>#DIV/0!</v>
      </c>
    </row>
    <row r="66" spans="1:61" s="10" customFormat="1" ht="28.8" thickBot="1" x14ac:dyDescent="0.3">
      <c r="A66" s="29"/>
      <c r="B66" s="30"/>
      <c r="C66" s="30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51" t="e">
        <f t="shared" si="0"/>
        <v>#DIV/0!</v>
      </c>
      <c r="U66" s="51" t="e">
        <f t="shared" si="1"/>
        <v>#DIV/0!</v>
      </c>
      <c r="V66" s="51" t="e">
        <f t="shared" si="2"/>
        <v>#DIV/0!</v>
      </c>
      <c r="W66" s="52" t="e">
        <f t="shared" si="3"/>
        <v>#DIV/0!</v>
      </c>
      <c r="X66" s="22">
        <f t="shared" si="4"/>
        <v>0</v>
      </c>
      <c r="Y66" s="22" t="e">
        <f t="shared" si="5"/>
        <v>#DIV/0!</v>
      </c>
      <c r="Z66" s="22" t="e">
        <f t="shared" si="6"/>
        <v>#DIV/0!</v>
      </c>
      <c r="AA66" s="22" t="e">
        <f t="shared" si="7"/>
        <v>#DIV/0!</v>
      </c>
      <c r="AB66" s="22" t="e">
        <f t="shared" si="8"/>
        <v>#DIV/0!</v>
      </c>
      <c r="AC66" s="22">
        <f t="shared" si="9"/>
        <v>0</v>
      </c>
      <c r="AD66" s="22" t="e">
        <f t="shared" si="10"/>
        <v>#DIV/0!</v>
      </c>
      <c r="AE66" s="22" t="e">
        <f t="shared" si="11"/>
        <v>#DIV/0!</v>
      </c>
      <c r="AF66" s="22"/>
      <c r="AG66" s="22" t="e">
        <f t="shared" si="12"/>
        <v>#DIV/0!</v>
      </c>
      <c r="AH66" s="22" t="e">
        <f t="shared" si="13"/>
        <v>#DIV/0!</v>
      </c>
      <c r="AI66" s="22" t="e">
        <f t="shared" si="14"/>
        <v>#DIV/0!</v>
      </c>
      <c r="AJ66" s="22" t="e">
        <f t="shared" si="15"/>
        <v>#DIV/0!</v>
      </c>
      <c r="AK66" s="22" t="e">
        <f t="shared" si="16"/>
        <v>#DIV/0!</v>
      </c>
      <c r="AL66" s="22" t="e">
        <f t="shared" si="17"/>
        <v>#DIV/0!</v>
      </c>
      <c r="AM66" s="22">
        <f t="shared" si="18"/>
        <v>0</v>
      </c>
      <c r="AN66" s="22" t="b">
        <f t="shared" si="19"/>
        <v>0</v>
      </c>
      <c r="AO66" s="22" t="b">
        <f t="shared" si="20"/>
        <v>0</v>
      </c>
      <c r="AP66" s="22" t="b">
        <f t="shared" si="21"/>
        <v>0</v>
      </c>
      <c r="AQ66" s="22" t="b">
        <f t="shared" si="22"/>
        <v>0</v>
      </c>
      <c r="AR66" s="22" t="b">
        <f t="shared" si="23"/>
        <v>0</v>
      </c>
      <c r="AS66" s="22" t="e">
        <f t="shared" si="24"/>
        <v>#DIV/0!</v>
      </c>
      <c r="AT66" s="22">
        <v>0.45</v>
      </c>
      <c r="AU66" s="22">
        <v>0.55000000000000004</v>
      </c>
      <c r="AV66" s="22" t="e">
        <f t="shared" si="25"/>
        <v>#DIV/0!</v>
      </c>
      <c r="AX66" s="10">
        <f t="shared" si="26"/>
        <v>0</v>
      </c>
      <c r="AY66" s="10">
        <f t="shared" si="27"/>
        <v>0</v>
      </c>
      <c r="AZ66" s="10">
        <f t="shared" si="28"/>
        <v>0</v>
      </c>
      <c r="BA66" s="10">
        <f t="shared" si="29"/>
        <v>0</v>
      </c>
      <c r="BB66" s="10">
        <f t="shared" si="30"/>
        <v>0</v>
      </c>
      <c r="BC66" s="10">
        <f t="shared" si="31"/>
        <v>0</v>
      </c>
      <c r="BD66" s="10">
        <f t="shared" si="32"/>
        <v>0</v>
      </c>
      <c r="BE66" s="10">
        <f t="shared" si="33"/>
        <v>0</v>
      </c>
      <c r="BF66" s="10" t="e">
        <f t="shared" si="34"/>
        <v>#DIV/0!</v>
      </c>
      <c r="BG66" s="10" t="e">
        <f t="shared" si="35"/>
        <v>#DIV/0!</v>
      </c>
      <c r="BH66" s="10" t="e">
        <f t="shared" si="36"/>
        <v>#DIV/0!</v>
      </c>
      <c r="BI66" s="10" t="e">
        <f t="shared" si="37"/>
        <v>#DIV/0!</v>
      </c>
    </row>
    <row r="67" spans="1:61" s="10" customFormat="1" ht="28.8" thickBot="1" x14ac:dyDescent="0.3">
      <c r="A67" s="29"/>
      <c r="B67" s="30"/>
      <c r="C67" s="30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51" t="e">
        <f t="shared" si="0"/>
        <v>#DIV/0!</v>
      </c>
      <c r="U67" s="51" t="e">
        <f t="shared" si="1"/>
        <v>#DIV/0!</v>
      </c>
      <c r="V67" s="51" t="e">
        <f t="shared" si="2"/>
        <v>#DIV/0!</v>
      </c>
      <c r="W67" s="52" t="e">
        <f t="shared" si="3"/>
        <v>#DIV/0!</v>
      </c>
      <c r="X67" s="22">
        <f t="shared" si="4"/>
        <v>0</v>
      </c>
      <c r="Y67" s="22" t="e">
        <f t="shared" si="5"/>
        <v>#DIV/0!</v>
      </c>
      <c r="Z67" s="22" t="e">
        <f t="shared" si="6"/>
        <v>#DIV/0!</v>
      </c>
      <c r="AA67" s="22" t="e">
        <f t="shared" si="7"/>
        <v>#DIV/0!</v>
      </c>
      <c r="AB67" s="22" t="e">
        <f t="shared" si="8"/>
        <v>#DIV/0!</v>
      </c>
      <c r="AC67" s="22">
        <f t="shared" si="9"/>
        <v>0</v>
      </c>
      <c r="AD67" s="22" t="e">
        <f t="shared" si="10"/>
        <v>#DIV/0!</v>
      </c>
      <c r="AE67" s="22" t="e">
        <f t="shared" si="11"/>
        <v>#DIV/0!</v>
      </c>
      <c r="AF67" s="22"/>
      <c r="AG67" s="22" t="e">
        <f t="shared" si="12"/>
        <v>#DIV/0!</v>
      </c>
      <c r="AH67" s="22" t="e">
        <f t="shared" si="13"/>
        <v>#DIV/0!</v>
      </c>
      <c r="AI67" s="22" t="e">
        <f t="shared" si="14"/>
        <v>#DIV/0!</v>
      </c>
      <c r="AJ67" s="22" t="e">
        <f t="shared" si="15"/>
        <v>#DIV/0!</v>
      </c>
      <c r="AK67" s="22" t="e">
        <f t="shared" si="16"/>
        <v>#DIV/0!</v>
      </c>
      <c r="AL67" s="22" t="e">
        <f t="shared" si="17"/>
        <v>#DIV/0!</v>
      </c>
      <c r="AM67" s="22">
        <f t="shared" si="18"/>
        <v>0</v>
      </c>
      <c r="AN67" s="22" t="b">
        <f t="shared" si="19"/>
        <v>0</v>
      </c>
      <c r="AO67" s="22" t="b">
        <f t="shared" si="20"/>
        <v>0</v>
      </c>
      <c r="AP67" s="22" t="b">
        <f t="shared" si="21"/>
        <v>0</v>
      </c>
      <c r="AQ67" s="22" t="b">
        <f t="shared" si="22"/>
        <v>0</v>
      </c>
      <c r="AR67" s="22" t="b">
        <f t="shared" si="23"/>
        <v>0</v>
      </c>
      <c r="AS67" s="22" t="e">
        <f t="shared" si="24"/>
        <v>#DIV/0!</v>
      </c>
      <c r="AT67" s="22">
        <v>0.45</v>
      </c>
      <c r="AU67" s="22">
        <v>0.55000000000000004</v>
      </c>
      <c r="AV67" s="22" t="e">
        <f t="shared" si="25"/>
        <v>#DIV/0!</v>
      </c>
      <c r="AX67" s="10">
        <f t="shared" si="26"/>
        <v>0</v>
      </c>
      <c r="AY67" s="10">
        <f t="shared" si="27"/>
        <v>0</v>
      </c>
      <c r="AZ67" s="10">
        <f t="shared" si="28"/>
        <v>0</v>
      </c>
      <c r="BA67" s="10">
        <f t="shared" si="29"/>
        <v>0</v>
      </c>
      <c r="BB67" s="10">
        <f t="shared" si="30"/>
        <v>0</v>
      </c>
      <c r="BC67" s="10">
        <f t="shared" si="31"/>
        <v>0</v>
      </c>
      <c r="BD67" s="10">
        <f t="shared" si="32"/>
        <v>0</v>
      </c>
      <c r="BE67" s="10">
        <f t="shared" si="33"/>
        <v>0</v>
      </c>
      <c r="BF67" s="10" t="e">
        <f t="shared" si="34"/>
        <v>#DIV/0!</v>
      </c>
      <c r="BG67" s="10" t="e">
        <f t="shared" si="35"/>
        <v>#DIV/0!</v>
      </c>
      <c r="BH67" s="10" t="e">
        <f t="shared" si="36"/>
        <v>#DIV/0!</v>
      </c>
      <c r="BI67" s="10" t="e">
        <f t="shared" si="37"/>
        <v>#DIV/0!</v>
      </c>
    </row>
    <row r="68" spans="1:61" s="10" customFormat="1" ht="28.8" thickBot="1" x14ac:dyDescent="0.3">
      <c r="A68" s="29"/>
      <c r="B68" s="30"/>
      <c r="C68" s="30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51" t="e">
        <f t="shared" si="0"/>
        <v>#DIV/0!</v>
      </c>
      <c r="U68" s="51" t="e">
        <f t="shared" si="1"/>
        <v>#DIV/0!</v>
      </c>
      <c r="V68" s="51" t="e">
        <f t="shared" si="2"/>
        <v>#DIV/0!</v>
      </c>
      <c r="W68" s="52" t="e">
        <f t="shared" si="3"/>
        <v>#DIV/0!</v>
      </c>
      <c r="X68" s="22">
        <f t="shared" si="4"/>
        <v>0</v>
      </c>
      <c r="Y68" s="22" t="e">
        <f t="shared" si="5"/>
        <v>#DIV/0!</v>
      </c>
      <c r="Z68" s="22" t="e">
        <f t="shared" si="6"/>
        <v>#DIV/0!</v>
      </c>
      <c r="AA68" s="22" t="e">
        <f t="shared" si="7"/>
        <v>#DIV/0!</v>
      </c>
      <c r="AB68" s="22" t="e">
        <f t="shared" si="8"/>
        <v>#DIV/0!</v>
      </c>
      <c r="AC68" s="22">
        <f t="shared" si="9"/>
        <v>0</v>
      </c>
      <c r="AD68" s="22" t="e">
        <f t="shared" si="10"/>
        <v>#DIV/0!</v>
      </c>
      <c r="AE68" s="22" t="e">
        <f t="shared" si="11"/>
        <v>#DIV/0!</v>
      </c>
      <c r="AF68" s="22"/>
      <c r="AG68" s="22" t="e">
        <f t="shared" si="12"/>
        <v>#DIV/0!</v>
      </c>
      <c r="AH68" s="22" t="e">
        <f t="shared" si="13"/>
        <v>#DIV/0!</v>
      </c>
      <c r="AI68" s="22" t="e">
        <f t="shared" si="14"/>
        <v>#DIV/0!</v>
      </c>
      <c r="AJ68" s="22" t="e">
        <f t="shared" si="15"/>
        <v>#DIV/0!</v>
      </c>
      <c r="AK68" s="22" t="e">
        <f t="shared" si="16"/>
        <v>#DIV/0!</v>
      </c>
      <c r="AL68" s="22" t="e">
        <f t="shared" si="17"/>
        <v>#DIV/0!</v>
      </c>
      <c r="AM68" s="22">
        <f t="shared" si="18"/>
        <v>0</v>
      </c>
      <c r="AN68" s="22" t="b">
        <f t="shared" si="19"/>
        <v>0</v>
      </c>
      <c r="AO68" s="22" t="b">
        <f t="shared" si="20"/>
        <v>0</v>
      </c>
      <c r="AP68" s="22" t="b">
        <f t="shared" si="21"/>
        <v>0</v>
      </c>
      <c r="AQ68" s="22" t="b">
        <f t="shared" si="22"/>
        <v>0</v>
      </c>
      <c r="AR68" s="22" t="b">
        <f t="shared" si="23"/>
        <v>0</v>
      </c>
      <c r="AS68" s="22" t="e">
        <f t="shared" si="24"/>
        <v>#DIV/0!</v>
      </c>
      <c r="AT68" s="22">
        <v>0.45</v>
      </c>
      <c r="AU68" s="22">
        <v>0.55000000000000004</v>
      </c>
      <c r="AV68" s="22" t="e">
        <f t="shared" si="25"/>
        <v>#DIV/0!</v>
      </c>
      <c r="AX68" s="10">
        <f t="shared" si="26"/>
        <v>0</v>
      </c>
      <c r="AY68" s="10">
        <f t="shared" si="27"/>
        <v>0</v>
      </c>
      <c r="AZ68" s="10">
        <f t="shared" si="28"/>
        <v>0</v>
      </c>
      <c r="BA68" s="10">
        <f t="shared" si="29"/>
        <v>0</v>
      </c>
      <c r="BB68" s="10">
        <f t="shared" si="30"/>
        <v>0</v>
      </c>
      <c r="BC68" s="10">
        <f t="shared" si="31"/>
        <v>0</v>
      </c>
      <c r="BD68" s="10">
        <f t="shared" si="32"/>
        <v>0</v>
      </c>
      <c r="BE68" s="10">
        <f t="shared" si="33"/>
        <v>0</v>
      </c>
      <c r="BF68" s="10" t="e">
        <f t="shared" si="34"/>
        <v>#DIV/0!</v>
      </c>
      <c r="BG68" s="10" t="e">
        <f t="shared" si="35"/>
        <v>#DIV/0!</v>
      </c>
      <c r="BH68" s="10" t="e">
        <f t="shared" si="36"/>
        <v>#DIV/0!</v>
      </c>
      <c r="BI68" s="10" t="e">
        <f t="shared" si="37"/>
        <v>#DIV/0!</v>
      </c>
    </row>
    <row r="69" spans="1:61" s="10" customFormat="1" ht="28.8" thickBot="1" x14ac:dyDescent="0.3">
      <c r="A69" s="29"/>
      <c r="B69" s="30"/>
      <c r="C69" s="30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51" t="e">
        <f t="shared" si="0"/>
        <v>#DIV/0!</v>
      </c>
      <c r="U69" s="51" t="e">
        <f t="shared" si="1"/>
        <v>#DIV/0!</v>
      </c>
      <c r="V69" s="51" t="e">
        <f t="shared" si="2"/>
        <v>#DIV/0!</v>
      </c>
      <c r="W69" s="52" t="e">
        <f t="shared" si="3"/>
        <v>#DIV/0!</v>
      </c>
      <c r="X69" s="22">
        <f t="shared" si="4"/>
        <v>0</v>
      </c>
      <c r="Y69" s="22" t="e">
        <f t="shared" si="5"/>
        <v>#DIV/0!</v>
      </c>
      <c r="Z69" s="22" t="e">
        <f t="shared" si="6"/>
        <v>#DIV/0!</v>
      </c>
      <c r="AA69" s="22" t="e">
        <f t="shared" si="7"/>
        <v>#DIV/0!</v>
      </c>
      <c r="AB69" s="22" t="e">
        <f t="shared" si="8"/>
        <v>#DIV/0!</v>
      </c>
      <c r="AC69" s="22">
        <f t="shared" si="9"/>
        <v>0</v>
      </c>
      <c r="AD69" s="22" t="e">
        <f t="shared" si="10"/>
        <v>#DIV/0!</v>
      </c>
      <c r="AE69" s="22" t="e">
        <f t="shared" si="11"/>
        <v>#DIV/0!</v>
      </c>
      <c r="AF69" s="22"/>
      <c r="AG69" s="22" t="e">
        <f t="shared" si="12"/>
        <v>#DIV/0!</v>
      </c>
      <c r="AH69" s="22" t="e">
        <f t="shared" si="13"/>
        <v>#DIV/0!</v>
      </c>
      <c r="AI69" s="22" t="e">
        <f t="shared" si="14"/>
        <v>#DIV/0!</v>
      </c>
      <c r="AJ69" s="22" t="e">
        <f t="shared" si="15"/>
        <v>#DIV/0!</v>
      </c>
      <c r="AK69" s="22" t="e">
        <f t="shared" si="16"/>
        <v>#DIV/0!</v>
      </c>
      <c r="AL69" s="22" t="e">
        <f t="shared" si="17"/>
        <v>#DIV/0!</v>
      </c>
      <c r="AM69" s="22">
        <f t="shared" si="18"/>
        <v>0</v>
      </c>
      <c r="AN69" s="22" t="b">
        <f t="shared" si="19"/>
        <v>0</v>
      </c>
      <c r="AO69" s="22" t="b">
        <f t="shared" si="20"/>
        <v>0</v>
      </c>
      <c r="AP69" s="22" t="b">
        <f t="shared" si="21"/>
        <v>0</v>
      </c>
      <c r="AQ69" s="22" t="b">
        <f t="shared" si="22"/>
        <v>0</v>
      </c>
      <c r="AR69" s="22" t="b">
        <f t="shared" si="23"/>
        <v>0</v>
      </c>
      <c r="AS69" s="22" t="e">
        <f t="shared" si="24"/>
        <v>#DIV/0!</v>
      </c>
      <c r="AT69" s="22">
        <v>0.45</v>
      </c>
      <c r="AU69" s="22">
        <v>0.55000000000000004</v>
      </c>
      <c r="AV69" s="22" t="e">
        <f t="shared" si="25"/>
        <v>#DIV/0!</v>
      </c>
      <c r="AX69" s="10">
        <f t="shared" si="26"/>
        <v>0</v>
      </c>
      <c r="AY69" s="10">
        <f t="shared" si="27"/>
        <v>0</v>
      </c>
      <c r="AZ69" s="10">
        <f t="shared" si="28"/>
        <v>0</v>
      </c>
      <c r="BA69" s="10">
        <f t="shared" si="29"/>
        <v>0</v>
      </c>
      <c r="BB69" s="10">
        <f t="shared" si="30"/>
        <v>0</v>
      </c>
      <c r="BC69" s="10">
        <f t="shared" si="31"/>
        <v>0</v>
      </c>
      <c r="BD69" s="10">
        <f t="shared" si="32"/>
        <v>0</v>
      </c>
      <c r="BE69" s="10">
        <f t="shared" si="33"/>
        <v>0</v>
      </c>
      <c r="BF69" s="10" t="e">
        <f t="shared" si="34"/>
        <v>#DIV/0!</v>
      </c>
      <c r="BG69" s="10" t="e">
        <f t="shared" si="35"/>
        <v>#DIV/0!</v>
      </c>
      <c r="BH69" s="10" t="e">
        <f t="shared" si="36"/>
        <v>#DIV/0!</v>
      </c>
      <c r="BI69" s="10" t="e">
        <f t="shared" si="37"/>
        <v>#DIV/0!</v>
      </c>
    </row>
    <row r="70" spans="1:61" s="10" customFormat="1" ht="28.8" thickBot="1" x14ac:dyDescent="0.3">
      <c r="A70" s="29"/>
      <c r="B70" s="30"/>
      <c r="C70" s="30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51" t="e">
        <f t="shared" si="0"/>
        <v>#DIV/0!</v>
      </c>
      <c r="U70" s="51" t="e">
        <f t="shared" si="1"/>
        <v>#DIV/0!</v>
      </c>
      <c r="V70" s="51" t="e">
        <f t="shared" si="2"/>
        <v>#DIV/0!</v>
      </c>
      <c r="W70" s="52" t="e">
        <f t="shared" si="3"/>
        <v>#DIV/0!</v>
      </c>
      <c r="X70" s="22">
        <f t="shared" si="4"/>
        <v>0</v>
      </c>
      <c r="Y70" s="22" t="e">
        <f t="shared" si="5"/>
        <v>#DIV/0!</v>
      </c>
      <c r="Z70" s="22" t="e">
        <f t="shared" si="6"/>
        <v>#DIV/0!</v>
      </c>
      <c r="AA70" s="22" t="e">
        <f t="shared" si="7"/>
        <v>#DIV/0!</v>
      </c>
      <c r="AB70" s="22" t="e">
        <f t="shared" si="8"/>
        <v>#DIV/0!</v>
      </c>
      <c r="AC70" s="22">
        <f t="shared" si="9"/>
        <v>0</v>
      </c>
      <c r="AD70" s="22" t="e">
        <f t="shared" si="10"/>
        <v>#DIV/0!</v>
      </c>
      <c r="AE70" s="22" t="e">
        <f t="shared" si="11"/>
        <v>#DIV/0!</v>
      </c>
      <c r="AF70" s="22"/>
      <c r="AG70" s="22" t="e">
        <f t="shared" si="12"/>
        <v>#DIV/0!</v>
      </c>
      <c r="AH70" s="22" t="e">
        <f t="shared" si="13"/>
        <v>#DIV/0!</v>
      </c>
      <c r="AI70" s="22" t="e">
        <f t="shared" si="14"/>
        <v>#DIV/0!</v>
      </c>
      <c r="AJ70" s="22" t="e">
        <f t="shared" si="15"/>
        <v>#DIV/0!</v>
      </c>
      <c r="AK70" s="22" t="e">
        <f t="shared" si="16"/>
        <v>#DIV/0!</v>
      </c>
      <c r="AL70" s="22" t="e">
        <f t="shared" si="17"/>
        <v>#DIV/0!</v>
      </c>
      <c r="AM70" s="22">
        <f t="shared" si="18"/>
        <v>0</v>
      </c>
      <c r="AN70" s="22" t="b">
        <f t="shared" si="19"/>
        <v>0</v>
      </c>
      <c r="AO70" s="22" t="b">
        <f t="shared" si="20"/>
        <v>0</v>
      </c>
      <c r="AP70" s="22" t="b">
        <f t="shared" si="21"/>
        <v>0</v>
      </c>
      <c r="AQ70" s="22" t="b">
        <f t="shared" si="22"/>
        <v>0</v>
      </c>
      <c r="AR70" s="22" t="b">
        <f t="shared" si="23"/>
        <v>0</v>
      </c>
      <c r="AS70" s="22" t="e">
        <f t="shared" si="24"/>
        <v>#DIV/0!</v>
      </c>
      <c r="AT70" s="22">
        <v>0.45</v>
      </c>
      <c r="AU70" s="22">
        <v>0.55000000000000004</v>
      </c>
      <c r="AV70" s="22" t="e">
        <f t="shared" si="25"/>
        <v>#DIV/0!</v>
      </c>
      <c r="AX70" s="10">
        <f t="shared" si="26"/>
        <v>0</v>
      </c>
      <c r="AY70" s="10">
        <f t="shared" si="27"/>
        <v>0</v>
      </c>
      <c r="AZ70" s="10">
        <f t="shared" si="28"/>
        <v>0</v>
      </c>
      <c r="BA70" s="10">
        <f t="shared" si="29"/>
        <v>0</v>
      </c>
      <c r="BB70" s="10">
        <f t="shared" si="30"/>
        <v>0</v>
      </c>
      <c r="BC70" s="10">
        <f t="shared" si="31"/>
        <v>0</v>
      </c>
      <c r="BD70" s="10">
        <f t="shared" si="32"/>
        <v>0</v>
      </c>
      <c r="BE70" s="10">
        <f t="shared" si="33"/>
        <v>0</v>
      </c>
      <c r="BF70" s="10" t="e">
        <f t="shared" si="34"/>
        <v>#DIV/0!</v>
      </c>
      <c r="BG70" s="10" t="e">
        <f t="shared" si="35"/>
        <v>#DIV/0!</v>
      </c>
      <c r="BH70" s="10" t="e">
        <f t="shared" si="36"/>
        <v>#DIV/0!</v>
      </c>
      <c r="BI70" s="10" t="e">
        <f t="shared" si="37"/>
        <v>#DIV/0!</v>
      </c>
    </row>
    <row r="71" spans="1:61" s="10" customFormat="1" ht="28.8" thickBot="1" x14ac:dyDescent="0.3">
      <c r="A71" s="29"/>
      <c r="B71" s="30"/>
      <c r="C71" s="30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51" t="e">
        <f t="shared" si="0"/>
        <v>#DIV/0!</v>
      </c>
      <c r="U71" s="51" t="e">
        <f t="shared" si="1"/>
        <v>#DIV/0!</v>
      </c>
      <c r="V71" s="51" t="e">
        <f t="shared" si="2"/>
        <v>#DIV/0!</v>
      </c>
      <c r="W71" s="52" t="e">
        <f t="shared" si="3"/>
        <v>#DIV/0!</v>
      </c>
      <c r="X71" s="22">
        <f t="shared" si="4"/>
        <v>0</v>
      </c>
      <c r="Y71" s="22" t="e">
        <f t="shared" si="5"/>
        <v>#DIV/0!</v>
      </c>
      <c r="Z71" s="22" t="e">
        <f t="shared" si="6"/>
        <v>#DIV/0!</v>
      </c>
      <c r="AA71" s="22" t="e">
        <f t="shared" si="7"/>
        <v>#DIV/0!</v>
      </c>
      <c r="AB71" s="22" t="e">
        <f t="shared" si="8"/>
        <v>#DIV/0!</v>
      </c>
      <c r="AC71" s="22">
        <f t="shared" si="9"/>
        <v>0</v>
      </c>
      <c r="AD71" s="22" t="e">
        <f t="shared" si="10"/>
        <v>#DIV/0!</v>
      </c>
      <c r="AE71" s="22" t="e">
        <f t="shared" si="11"/>
        <v>#DIV/0!</v>
      </c>
      <c r="AF71" s="22"/>
      <c r="AG71" s="22" t="e">
        <f t="shared" si="12"/>
        <v>#DIV/0!</v>
      </c>
      <c r="AH71" s="22" t="e">
        <f t="shared" si="13"/>
        <v>#DIV/0!</v>
      </c>
      <c r="AI71" s="22" t="e">
        <f t="shared" si="14"/>
        <v>#DIV/0!</v>
      </c>
      <c r="AJ71" s="22" t="e">
        <f t="shared" si="15"/>
        <v>#DIV/0!</v>
      </c>
      <c r="AK71" s="22" t="e">
        <f t="shared" si="16"/>
        <v>#DIV/0!</v>
      </c>
      <c r="AL71" s="22" t="e">
        <f t="shared" si="17"/>
        <v>#DIV/0!</v>
      </c>
      <c r="AM71" s="22">
        <f t="shared" si="18"/>
        <v>0</v>
      </c>
      <c r="AN71" s="22" t="b">
        <f t="shared" si="19"/>
        <v>0</v>
      </c>
      <c r="AO71" s="22" t="b">
        <f t="shared" si="20"/>
        <v>0</v>
      </c>
      <c r="AP71" s="22" t="b">
        <f t="shared" si="21"/>
        <v>0</v>
      </c>
      <c r="AQ71" s="22" t="b">
        <f t="shared" si="22"/>
        <v>0</v>
      </c>
      <c r="AR71" s="22" t="b">
        <f t="shared" si="23"/>
        <v>0</v>
      </c>
      <c r="AS71" s="22" t="e">
        <f t="shared" si="24"/>
        <v>#DIV/0!</v>
      </c>
      <c r="AT71" s="22">
        <v>0.45</v>
      </c>
      <c r="AU71" s="22">
        <v>0.55000000000000004</v>
      </c>
      <c r="AV71" s="22" t="e">
        <f t="shared" si="25"/>
        <v>#DIV/0!</v>
      </c>
      <c r="AX71" s="10">
        <f t="shared" si="26"/>
        <v>0</v>
      </c>
      <c r="AY71" s="10">
        <f t="shared" si="27"/>
        <v>0</v>
      </c>
      <c r="AZ71" s="10">
        <f t="shared" si="28"/>
        <v>0</v>
      </c>
      <c r="BA71" s="10">
        <f t="shared" si="29"/>
        <v>0</v>
      </c>
      <c r="BB71" s="10">
        <f t="shared" si="30"/>
        <v>0</v>
      </c>
      <c r="BC71" s="10">
        <f t="shared" si="31"/>
        <v>0</v>
      </c>
      <c r="BD71" s="10">
        <f t="shared" si="32"/>
        <v>0</v>
      </c>
      <c r="BE71" s="10">
        <f t="shared" si="33"/>
        <v>0</v>
      </c>
      <c r="BF71" s="10" t="e">
        <f t="shared" si="34"/>
        <v>#DIV/0!</v>
      </c>
      <c r="BG71" s="10" t="e">
        <f t="shared" si="35"/>
        <v>#DIV/0!</v>
      </c>
      <c r="BH71" s="10" t="e">
        <f t="shared" si="36"/>
        <v>#DIV/0!</v>
      </c>
      <c r="BI71" s="10" t="e">
        <f t="shared" si="37"/>
        <v>#DIV/0!</v>
      </c>
    </row>
    <row r="72" spans="1:61" s="10" customFormat="1" ht="28.8" thickBot="1" x14ac:dyDescent="0.3">
      <c r="A72" s="29"/>
      <c r="B72" s="30"/>
      <c r="C72" s="30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51" t="e">
        <f t="shared" ref="T72:T135" si="38">AG72*AS72*AV72</f>
        <v>#DIV/0!</v>
      </c>
      <c r="U72" s="51" t="e">
        <f t="shared" ref="U72:U135" si="39">AI72*AV72*AS72</f>
        <v>#DIV/0!</v>
      </c>
      <c r="V72" s="51" t="e">
        <f t="shared" ref="V72:V135" si="40">AJ72*AS72*AV72</f>
        <v>#DIV/0!</v>
      </c>
      <c r="W72" s="52" t="e">
        <f t="shared" ref="W72:W135" si="41">AK72</f>
        <v>#DIV/0!</v>
      </c>
      <c r="X72" s="22">
        <f t="shared" ref="X72:X135" si="42">K72*10000*35544/10000000000</f>
        <v>0</v>
      </c>
      <c r="Y72" s="22" t="e">
        <f t="shared" ref="Y72:Y135" si="43">(S72+X72)/D72*10000</f>
        <v>#DIV/0!</v>
      </c>
      <c r="Z72" s="22" t="e">
        <f t="shared" ref="Z72:Z135" si="44">IF((S72+X72)/D72*10000&lt;1000,0,(S72+X72))</f>
        <v>#DIV/0!</v>
      </c>
      <c r="AA72" s="22" t="e">
        <f t="shared" ref="AA72:AA135" si="45">Z72*49/50</f>
        <v>#DIV/0!</v>
      </c>
      <c r="AB72" s="22" t="e">
        <f t="shared" ref="AB72:AB135" si="46">IF(Q72&gt;0,Q72,AA72)</f>
        <v>#DIV/0!</v>
      </c>
      <c r="AC72" s="22">
        <f t="shared" ref="AC72:AC135" si="47">S72+X72</f>
        <v>0</v>
      </c>
      <c r="AD72" s="22" t="e">
        <f t="shared" ref="AD72:AD135" si="48">Z72/50</f>
        <v>#DIV/0!</v>
      </c>
      <c r="AE72" s="22" t="e">
        <f t="shared" ref="AE72:AE135" si="49">AC72+AD72</f>
        <v>#DIV/0!</v>
      </c>
      <c r="AF72" s="22"/>
      <c r="AG72" s="22" t="e">
        <f t="shared" ref="AG72:AG135" si="50">(AX72+BB72+BD72+BE72+BH72)/D72/10000</f>
        <v>#DIV/0!</v>
      </c>
      <c r="AH72" s="22" t="e">
        <f t="shared" ref="AH72:AH135" si="51">BF72/E72/10000</f>
        <v>#DIV/0!</v>
      </c>
      <c r="AI72" s="22" t="e">
        <f t="shared" ref="AI72:AI135" si="52">(AX72+AY72+AZ72+BA72+BC72+BE72+BG72+BI72)/F72</f>
        <v>#DIV/0!</v>
      </c>
      <c r="AJ72" s="22" t="e">
        <f t="shared" ref="AJ72:AJ135" si="53">G72/D72</f>
        <v>#DIV/0!</v>
      </c>
      <c r="AK72" s="22" t="e">
        <f t="shared" ref="AK72:AK135" si="54">H72/I72</f>
        <v>#DIV/0!</v>
      </c>
      <c r="AL72" s="22" t="e">
        <f t="shared" ref="AL72:AL135" si="55">D72*10000/F72</f>
        <v>#DIV/0!</v>
      </c>
      <c r="AM72" s="22">
        <f t="shared" ref="AM72:AM135" si="56">C72</f>
        <v>0</v>
      </c>
      <c r="AN72" s="22" t="b">
        <f t="shared" ref="AN72:AN135" si="57">IF(AM72=0,AP72,AM72)</f>
        <v>0</v>
      </c>
      <c r="AO72" s="22" t="b">
        <f t="shared" ref="AO72:AO135" si="58">IF(OR(B72="省级及以上机关",B72="市级机关",B72="县级及以下机关",B72="党政其他类"),14,IF(B72="高等教育机构",20,IF(B72="中等教育机构",14,IF(B72="初等教育机构",8,IF(B72="学前教育机构",8,IF(B72="其他教育机构",18,IF(B72="一级医疗机构",20,IF(B72="二级医疗机构",22,IF(B72="三级医疗机构",18,IF(B72="其他医疗机构",18,IF(B72="科技、文化和体育场馆",15)))))))))))</f>
        <v>0</v>
      </c>
      <c r="AP72" s="22" t="b">
        <f t="shared" ref="AP72:AP135" si="59">IF(OR(B72="省级及以上机关",B72="市级机关",B72="县级及以下机关",B72="党政其他类"),2500,IF(B72="高等教育机构",3120,IF(B72="中等教育机构",1980,IF(B72="初等教育机构",1980,IF(B72="学前教育机构",1980,IF(B72="其他教育机构",1980,IF(B72="一级医疗机构",0,IF(B72="二级医疗机构",0,IF(B72="三级医疗机构",0,IF(B72="其他医疗机构",0,IF(B72="科技、文化和体育场馆",3000)))))))))))</f>
        <v>0</v>
      </c>
      <c r="AQ72" s="22" t="b">
        <f t="shared" ref="AQ72:AQ135" si="60">IF(OR(B72="省级及以上机关",B72="市级机关",B72="县级及以下机关",B72="党政其他类"),0.55,IF(B72="高等教育机构",0.46,IF(B72="中等教育机构",0.25,IF(B72="初等教育机构",0.89,IF(B72="学前教育机构",0.44,IF(B72="其他教育机构",0.1,IF(B72="一级医疗机构",0.58,IF(B72="二级医疗机构",0.34,IF(B72="三级医疗机构",0.57,IF(B72="其他医疗机构",0.54,IF(B72="科技、文化和体育场馆",0.12)))))))))))</f>
        <v>0</v>
      </c>
      <c r="AR72" s="22" t="b">
        <f t="shared" ref="AR72:AR135" si="61">IF(OR(B72="省级及以上机关",B72="市级机关",B72="县级及以下机关",B72="党政其他类"),0.45,IF(B72="高等教育机构",0.54,IF(B72="中等教育机构",0.75,IF(B72="初等教育机构",0.11,IF(B72="学前教育机构",0.56,IF(B72="其他教育机构",0.9,IF(B72="一级医疗机构",0.42,IF(B72="二级医疗机构",0.66,IF(B72="三级医疗机构",0.43,IF(B72="其他医疗机构",0.46,IF(B72="科技、文化和体育场馆",0.88)))))))))))</f>
        <v>0</v>
      </c>
      <c r="AS72" s="22" t="e">
        <f t="shared" ref="AS72:AS135" si="62">AQ72+AR72*AL72/AO72</f>
        <v>#DIV/0!</v>
      </c>
      <c r="AT72" s="22">
        <v>0.45</v>
      </c>
      <c r="AU72" s="22">
        <v>0.55000000000000004</v>
      </c>
      <c r="AV72" s="22" t="e">
        <f t="shared" ref="AV72:AV135" si="63">IF(AP72=0,1,AT72+AU72*AP72/AN72)</f>
        <v>#DIV/0!</v>
      </c>
      <c r="AX72" s="10">
        <f t="shared" ref="AX72:AX135" si="64">G72*10000*0.1229</f>
        <v>0</v>
      </c>
      <c r="AY72" s="10">
        <f t="shared" ref="AY72:AY135" si="65">J72*1000*0.7143</f>
        <v>0</v>
      </c>
      <c r="AZ72" s="10">
        <f t="shared" ref="AZ72:AZ135" si="66">K72*10000*1.2143</f>
        <v>0</v>
      </c>
      <c r="BA72" s="10">
        <f t="shared" ref="BA72:BA135" si="67">0.725*1.4714*L72*10000</f>
        <v>0</v>
      </c>
      <c r="BB72" s="10">
        <f t="shared" ref="BB72:BB135" si="68">0.725*1.4714*M72*10000</f>
        <v>0</v>
      </c>
      <c r="BC72" s="10">
        <f t="shared" ref="BC72:BC135" si="69">N72*10000*0.84*1.457</f>
        <v>0</v>
      </c>
      <c r="BD72" s="10">
        <f t="shared" ref="BD72:BD135" si="70">O72*10000*0.84*1.457</f>
        <v>0</v>
      </c>
      <c r="BE72" s="10">
        <f t="shared" ref="BE72:BE135" si="71">P72*1000*1.7143</f>
        <v>0</v>
      </c>
      <c r="BF72" s="10" t="e">
        <f t="shared" ref="BF72:BF135" si="72">AA72*10000000*0.03412</f>
        <v>#DIV/0!</v>
      </c>
      <c r="BG72" s="10" t="e">
        <f t="shared" ref="BG72:BG135" si="73">AB72*10000000*0.03412</f>
        <v>#DIV/0!</v>
      </c>
      <c r="BH72" s="10" t="e">
        <f t="shared" ref="BH72:BH135" si="74">AD72*10000000*0.03412</f>
        <v>#DIV/0!</v>
      </c>
      <c r="BI72" s="10" t="e">
        <f t="shared" ref="BI72:BI135" si="75">AE72*1000</f>
        <v>#DIV/0!</v>
      </c>
    </row>
    <row r="73" spans="1:61" s="10" customFormat="1" ht="28.8" thickBot="1" x14ac:dyDescent="0.3">
      <c r="A73" s="29"/>
      <c r="B73" s="30"/>
      <c r="C73" s="30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51" t="e">
        <f t="shared" si="38"/>
        <v>#DIV/0!</v>
      </c>
      <c r="U73" s="51" t="e">
        <f t="shared" si="39"/>
        <v>#DIV/0!</v>
      </c>
      <c r="V73" s="51" t="e">
        <f t="shared" si="40"/>
        <v>#DIV/0!</v>
      </c>
      <c r="W73" s="52" t="e">
        <f t="shared" si="41"/>
        <v>#DIV/0!</v>
      </c>
      <c r="X73" s="22">
        <f t="shared" si="42"/>
        <v>0</v>
      </c>
      <c r="Y73" s="22" t="e">
        <f t="shared" si="43"/>
        <v>#DIV/0!</v>
      </c>
      <c r="Z73" s="22" t="e">
        <f t="shared" si="44"/>
        <v>#DIV/0!</v>
      </c>
      <c r="AA73" s="22" t="e">
        <f t="shared" si="45"/>
        <v>#DIV/0!</v>
      </c>
      <c r="AB73" s="22" t="e">
        <f t="shared" si="46"/>
        <v>#DIV/0!</v>
      </c>
      <c r="AC73" s="22">
        <f t="shared" si="47"/>
        <v>0</v>
      </c>
      <c r="AD73" s="22" t="e">
        <f t="shared" si="48"/>
        <v>#DIV/0!</v>
      </c>
      <c r="AE73" s="22" t="e">
        <f t="shared" si="49"/>
        <v>#DIV/0!</v>
      </c>
      <c r="AF73" s="22"/>
      <c r="AG73" s="22" t="e">
        <f t="shared" si="50"/>
        <v>#DIV/0!</v>
      </c>
      <c r="AH73" s="22" t="e">
        <f t="shared" si="51"/>
        <v>#DIV/0!</v>
      </c>
      <c r="AI73" s="22" t="e">
        <f t="shared" si="52"/>
        <v>#DIV/0!</v>
      </c>
      <c r="AJ73" s="22" t="e">
        <f t="shared" si="53"/>
        <v>#DIV/0!</v>
      </c>
      <c r="AK73" s="22" t="e">
        <f t="shared" si="54"/>
        <v>#DIV/0!</v>
      </c>
      <c r="AL73" s="22" t="e">
        <f t="shared" si="55"/>
        <v>#DIV/0!</v>
      </c>
      <c r="AM73" s="22">
        <f t="shared" si="56"/>
        <v>0</v>
      </c>
      <c r="AN73" s="22" t="b">
        <f t="shared" si="57"/>
        <v>0</v>
      </c>
      <c r="AO73" s="22" t="b">
        <f t="shared" si="58"/>
        <v>0</v>
      </c>
      <c r="AP73" s="22" t="b">
        <f t="shared" si="59"/>
        <v>0</v>
      </c>
      <c r="AQ73" s="22" t="b">
        <f t="shared" si="60"/>
        <v>0</v>
      </c>
      <c r="AR73" s="22" t="b">
        <f t="shared" si="61"/>
        <v>0</v>
      </c>
      <c r="AS73" s="22" t="e">
        <f t="shared" si="62"/>
        <v>#DIV/0!</v>
      </c>
      <c r="AT73" s="22">
        <v>0.45</v>
      </c>
      <c r="AU73" s="22">
        <v>0.55000000000000004</v>
      </c>
      <c r="AV73" s="22" t="e">
        <f t="shared" si="63"/>
        <v>#DIV/0!</v>
      </c>
      <c r="AX73" s="10">
        <f t="shared" si="64"/>
        <v>0</v>
      </c>
      <c r="AY73" s="10">
        <f t="shared" si="65"/>
        <v>0</v>
      </c>
      <c r="AZ73" s="10">
        <f t="shared" si="66"/>
        <v>0</v>
      </c>
      <c r="BA73" s="10">
        <f t="shared" si="67"/>
        <v>0</v>
      </c>
      <c r="BB73" s="10">
        <f t="shared" si="68"/>
        <v>0</v>
      </c>
      <c r="BC73" s="10">
        <f t="shared" si="69"/>
        <v>0</v>
      </c>
      <c r="BD73" s="10">
        <f t="shared" si="70"/>
        <v>0</v>
      </c>
      <c r="BE73" s="10">
        <f t="shared" si="71"/>
        <v>0</v>
      </c>
      <c r="BF73" s="10" t="e">
        <f t="shared" si="72"/>
        <v>#DIV/0!</v>
      </c>
      <c r="BG73" s="10" t="e">
        <f t="shared" si="73"/>
        <v>#DIV/0!</v>
      </c>
      <c r="BH73" s="10" t="e">
        <f t="shared" si="74"/>
        <v>#DIV/0!</v>
      </c>
      <c r="BI73" s="10" t="e">
        <f t="shared" si="75"/>
        <v>#DIV/0!</v>
      </c>
    </row>
    <row r="74" spans="1:61" s="10" customFormat="1" ht="28.8" thickBot="1" x14ac:dyDescent="0.3">
      <c r="A74" s="29"/>
      <c r="B74" s="30"/>
      <c r="C74" s="30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51" t="e">
        <f t="shared" si="38"/>
        <v>#DIV/0!</v>
      </c>
      <c r="U74" s="51" t="e">
        <f t="shared" si="39"/>
        <v>#DIV/0!</v>
      </c>
      <c r="V74" s="51" t="e">
        <f t="shared" si="40"/>
        <v>#DIV/0!</v>
      </c>
      <c r="W74" s="52" t="e">
        <f t="shared" si="41"/>
        <v>#DIV/0!</v>
      </c>
      <c r="X74" s="22">
        <f t="shared" si="42"/>
        <v>0</v>
      </c>
      <c r="Y74" s="22" t="e">
        <f t="shared" si="43"/>
        <v>#DIV/0!</v>
      </c>
      <c r="Z74" s="22" t="e">
        <f t="shared" si="44"/>
        <v>#DIV/0!</v>
      </c>
      <c r="AA74" s="22" t="e">
        <f t="shared" si="45"/>
        <v>#DIV/0!</v>
      </c>
      <c r="AB74" s="22" t="e">
        <f t="shared" si="46"/>
        <v>#DIV/0!</v>
      </c>
      <c r="AC74" s="22">
        <f t="shared" si="47"/>
        <v>0</v>
      </c>
      <c r="AD74" s="22" t="e">
        <f t="shared" si="48"/>
        <v>#DIV/0!</v>
      </c>
      <c r="AE74" s="22" t="e">
        <f t="shared" si="49"/>
        <v>#DIV/0!</v>
      </c>
      <c r="AF74" s="22"/>
      <c r="AG74" s="22" t="e">
        <f t="shared" si="50"/>
        <v>#DIV/0!</v>
      </c>
      <c r="AH74" s="22" t="e">
        <f t="shared" si="51"/>
        <v>#DIV/0!</v>
      </c>
      <c r="AI74" s="22" t="e">
        <f t="shared" si="52"/>
        <v>#DIV/0!</v>
      </c>
      <c r="AJ74" s="22" t="e">
        <f t="shared" si="53"/>
        <v>#DIV/0!</v>
      </c>
      <c r="AK74" s="22" t="e">
        <f t="shared" si="54"/>
        <v>#DIV/0!</v>
      </c>
      <c r="AL74" s="22" t="e">
        <f t="shared" si="55"/>
        <v>#DIV/0!</v>
      </c>
      <c r="AM74" s="22">
        <f t="shared" si="56"/>
        <v>0</v>
      </c>
      <c r="AN74" s="22" t="b">
        <f t="shared" si="57"/>
        <v>0</v>
      </c>
      <c r="AO74" s="22" t="b">
        <f t="shared" si="58"/>
        <v>0</v>
      </c>
      <c r="AP74" s="22" t="b">
        <f t="shared" si="59"/>
        <v>0</v>
      </c>
      <c r="AQ74" s="22" t="b">
        <f t="shared" si="60"/>
        <v>0</v>
      </c>
      <c r="AR74" s="22" t="b">
        <f t="shared" si="61"/>
        <v>0</v>
      </c>
      <c r="AS74" s="22" t="e">
        <f t="shared" si="62"/>
        <v>#DIV/0!</v>
      </c>
      <c r="AT74" s="22">
        <v>0.45</v>
      </c>
      <c r="AU74" s="22">
        <v>0.55000000000000004</v>
      </c>
      <c r="AV74" s="22" t="e">
        <f t="shared" si="63"/>
        <v>#DIV/0!</v>
      </c>
      <c r="AX74" s="10">
        <f t="shared" si="64"/>
        <v>0</v>
      </c>
      <c r="AY74" s="10">
        <f t="shared" si="65"/>
        <v>0</v>
      </c>
      <c r="AZ74" s="10">
        <f t="shared" si="66"/>
        <v>0</v>
      </c>
      <c r="BA74" s="10">
        <f t="shared" si="67"/>
        <v>0</v>
      </c>
      <c r="BB74" s="10">
        <f t="shared" si="68"/>
        <v>0</v>
      </c>
      <c r="BC74" s="10">
        <f t="shared" si="69"/>
        <v>0</v>
      </c>
      <c r="BD74" s="10">
        <f t="shared" si="70"/>
        <v>0</v>
      </c>
      <c r="BE74" s="10">
        <f t="shared" si="71"/>
        <v>0</v>
      </c>
      <c r="BF74" s="10" t="e">
        <f t="shared" si="72"/>
        <v>#DIV/0!</v>
      </c>
      <c r="BG74" s="10" t="e">
        <f t="shared" si="73"/>
        <v>#DIV/0!</v>
      </c>
      <c r="BH74" s="10" t="e">
        <f t="shared" si="74"/>
        <v>#DIV/0!</v>
      </c>
      <c r="BI74" s="10" t="e">
        <f t="shared" si="75"/>
        <v>#DIV/0!</v>
      </c>
    </row>
    <row r="75" spans="1:61" s="10" customFormat="1" ht="28.8" thickBot="1" x14ac:dyDescent="0.3">
      <c r="A75" s="29"/>
      <c r="B75" s="30"/>
      <c r="C75" s="30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51" t="e">
        <f t="shared" si="38"/>
        <v>#DIV/0!</v>
      </c>
      <c r="U75" s="51" t="e">
        <f t="shared" si="39"/>
        <v>#DIV/0!</v>
      </c>
      <c r="V75" s="51" t="e">
        <f t="shared" si="40"/>
        <v>#DIV/0!</v>
      </c>
      <c r="W75" s="52" t="e">
        <f t="shared" si="41"/>
        <v>#DIV/0!</v>
      </c>
      <c r="X75" s="22">
        <f t="shared" si="42"/>
        <v>0</v>
      </c>
      <c r="Y75" s="22" t="e">
        <f t="shared" si="43"/>
        <v>#DIV/0!</v>
      </c>
      <c r="Z75" s="22" t="e">
        <f t="shared" si="44"/>
        <v>#DIV/0!</v>
      </c>
      <c r="AA75" s="22" t="e">
        <f t="shared" si="45"/>
        <v>#DIV/0!</v>
      </c>
      <c r="AB75" s="22" t="e">
        <f t="shared" si="46"/>
        <v>#DIV/0!</v>
      </c>
      <c r="AC75" s="22">
        <f t="shared" si="47"/>
        <v>0</v>
      </c>
      <c r="AD75" s="22" t="e">
        <f t="shared" si="48"/>
        <v>#DIV/0!</v>
      </c>
      <c r="AE75" s="22" t="e">
        <f t="shared" si="49"/>
        <v>#DIV/0!</v>
      </c>
      <c r="AF75" s="22"/>
      <c r="AG75" s="22" t="e">
        <f t="shared" si="50"/>
        <v>#DIV/0!</v>
      </c>
      <c r="AH75" s="22" t="e">
        <f t="shared" si="51"/>
        <v>#DIV/0!</v>
      </c>
      <c r="AI75" s="22" t="e">
        <f t="shared" si="52"/>
        <v>#DIV/0!</v>
      </c>
      <c r="AJ75" s="22" t="e">
        <f t="shared" si="53"/>
        <v>#DIV/0!</v>
      </c>
      <c r="AK75" s="22" t="e">
        <f t="shared" si="54"/>
        <v>#DIV/0!</v>
      </c>
      <c r="AL75" s="22" t="e">
        <f t="shared" si="55"/>
        <v>#DIV/0!</v>
      </c>
      <c r="AM75" s="22">
        <f t="shared" si="56"/>
        <v>0</v>
      </c>
      <c r="AN75" s="22" t="b">
        <f t="shared" si="57"/>
        <v>0</v>
      </c>
      <c r="AO75" s="22" t="b">
        <f t="shared" si="58"/>
        <v>0</v>
      </c>
      <c r="AP75" s="22" t="b">
        <f t="shared" si="59"/>
        <v>0</v>
      </c>
      <c r="AQ75" s="22" t="b">
        <f t="shared" si="60"/>
        <v>0</v>
      </c>
      <c r="AR75" s="22" t="b">
        <f t="shared" si="61"/>
        <v>0</v>
      </c>
      <c r="AS75" s="22" t="e">
        <f t="shared" si="62"/>
        <v>#DIV/0!</v>
      </c>
      <c r="AT75" s="22">
        <v>0.45</v>
      </c>
      <c r="AU75" s="22">
        <v>0.55000000000000004</v>
      </c>
      <c r="AV75" s="22" t="e">
        <f t="shared" si="63"/>
        <v>#DIV/0!</v>
      </c>
      <c r="AX75" s="10">
        <f t="shared" si="64"/>
        <v>0</v>
      </c>
      <c r="AY75" s="10">
        <f t="shared" si="65"/>
        <v>0</v>
      </c>
      <c r="AZ75" s="10">
        <f t="shared" si="66"/>
        <v>0</v>
      </c>
      <c r="BA75" s="10">
        <f t="shared" si="67"/>
        <v>0</v>
      </c>
      <c r="BB75" s="10">
        <f t="shared" si="68"/>
        <v>0</v>
      </c>
      <c r="BC75" s="10">
        <f t="shared" si="69"/>
        <v>0</v>
      </c>
      <c r="BD75" s="10">
        <f t="shared" si="70"/>
        <v>0</v>
      </c>
      <c r="BE75" s="10">
        <f t="shared" si="71"/>
        <v>0</v>
      </c>
      <c r="BF75" s="10" t="e">
        <f t="shared" si="72"/>
        <v>#DIV/0!</v>
      </c>
      <c r="BG75" s="10" t="e">
        <f t="shared" si="73"/>
        <v>#DIV/0!</v>
      </c>
      <c r="BH75" s="10" t="e">
        <f t="shared" si="74"/>
        <v>#DIV/0!</v>
      </c>
      <c r="BI75" s="10" t="e">
        <f t="shared" si="75"/>
        <v>#DIV/0!</v>
      </c>
    </row>
    <row r="76" spans="1:61" s="10" customFormat="1" ht="28.8" thickBot="1" x14ac:dyDescent="0.3">
      <c r="A76" s="29"/>
      <c r="B76" s="30"/>
      <c r="C76" s="30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51" t="e">
        <f t="shared" si="38"/>
        <v>#DIV/0!</v>
      </c>
      <c r="U76" s="51" t="e">
        <f t="shared" si="39"/>
        <v>#DIV/0!</v>
      </c>
      <c r="V76" s="51" t="e">
        <f t="shared" si="40"/>
        <v>#DIV/0!</v>
      </c>
      <c r="W76" s="52" t="e">
        <f t="shared" si="41"/>
        <v>#DIV/0!</v>
      </c>
      <c r="X76" s="22">
        <f t="shared" si="42"/>
        <v>0</v>
      </c>
      <c r="Y76" s="22" t="e">
        <f t="shared" si="43"/>
        <v>#DIV/0!</v>
      </c>
      <c r="Z76" s="22" t="e">
        <f t="shared" si="44"/>
        <v>#DIV/0!</v>
      </c>
      <c r="AA76" s="22" t="e">
        <f t="shared" si="45"/>
        <v>#DIV/0!</v>
      </c>
      <c r="AB76" s="22" t="e">
        <f t="shared" si="46"/>
        <v>#DIV/0!</v>
      </c>
      <c r="AC76" s="22">
        <f t="shared" si="47"/>
        <v>0</v>
      </c>
      <c r="AD76" s="22" t="e">
        <f t="shared" si="48"/>
        <v>#DIV/0!</v>
      </c>
      <c r="AE76" s="22" t="e">
        <f t="shared" si="49"/>
        <v>#DIV/0!</v>
      </c>
      <c r="AF76" s="22"/>
      <c r="AG76" s="22" t="e">
        <f t="shared" si="50"/>
        <v>#DIV/0!</v>
      </c>
      <c r="AH76" s="22" t="e">
        <f t="shared" si="51"/>
        <v>#DIV/0!</v>
      </c>
      <c r="AI76" s="22" t="e">
        <f t="shared" si="52"/>
        <v>#DIV/0!</v>
      </c>
      <c r="AJ76" s="22" t="e">
        <f t="shared" si="53"/>
        <v>#DIV/0!</v>
      </c>
      <c r="AK76" s="22" t="e">
        <f t="shared" si="54"/>
        <v>#DIV/0!</v>
      </c>
      <c r="AL76" s="22" t="e">
        <f t="shared" si="55"/>
        <v>#DIV/0!</v>
      </c>
      <c r="AM76" s="22">
        <f t="shared" si="56"/>
        <v>0</v>
      </c>
      <c r="AN76" s="22" t="b">
        <f t="shared" si="57"/>
        <v>0</v>
      </c>
      <c r="AO76" s="22" t="b">
        <f t="shared" si="58"/>
        <v>0</v>
      </c>
      <c r="AP76" s="22" t="b">
        <f t="shared" si="59"/>
        <v>0</v>
      </c>
      <c r="AQ76" s="22" t="b">
        <f t="shared" si="60"/>
        <v>0</v>
      </c>
      <c r="AR76" s="22" t="b">
        <f t="shared" si="61"/>
        <v>0</v>
      </c>
      <c r="AS76" s="22" t="e">
        <f t="shared" si="62"/>
        <v>#DIV/0!</v>
      </c>
      <c r="AT76" s="22">
        <v>0.45</v>
      </c>
      <c r="AU76" s="22">
        <v>0.55000000000000004</v>
      </c>
      <c r="AV76" s="22" t="e">
        <f t="shared" si="63"/>
        <v>#DIV/0!</v>
      </c>
      <c r="AX76" s="10">
        <f t="shared" si="64"/>
        <v>0</v>
      </c>
      <c r="AY76" s="10">
        <f t="shared" si="65"/>
        <v>0</v>
      </c>
      <c r="AZ76" s="10">
        <f t="shared" si="66"/>
        <v>0</v>
      </c>
      <c r="BA76" s="10">
        <f t="shared" si="67"/>
        <v>0</v>
      </c>
      <c r="BB76" s="10">
        <f t="shared" si="68"/>
        <v>0</v>
      </c>
      <c r="BC76" s="10">
        <f t="shared" si="69"/>
        <v>0</v>
      </c>
      <c r="BD76" s="10">
        <f t="shared" si="70"/>
        <v>0</v>
      </c>
      <c r="BE76" s="10">
        <f t="shared" si="71"/>
        <v>0</v>
      </c>
      <c r="BF76" s="10" t="e">
        <f t="shared" si="72"/>
        <v>#DIV/0!</v>
      </c>
      <c r="BG76" s="10" t="e">
        <f t="shared" si="73"/>
        <v>#DIV/0!</v>
      </c>
      <c r="BH76" s="10" t="e">
        <f t="shared" si="74"/>
        <v>#DIV/0!</v>
      </c>
      <c r="BI76" s="10" t="e">
        <f t="shared" si="75"/>
        <v>#DIV/0!</v>
      </c>
    </row>
    <row r="77" spans="1:61" s="10" customFormat="1" ht="28.8" thickBot="1" x14ac:dyDescent="0.3">
      <c r="A77" s="29"/>
      <c r="B77" s="30"/>
      <c r="C77" s="30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51" t="e">
        <f t="shared" si="38"/>
        <v>#DIV/0!</v>
      </c>
      <c r="U77" s="51" t="e">
        <f t="shared" si="39"/>
        <v>#DIV/0!</v>
      </c>
      <c r="V77" s="51" t="e">
        <f t="shared" si="40"/>
        <v>#DIV/0!</v>
      </c>
      <c r="W77" s="52" t="e">
        <f t="shared" si="41"/>
        <v>#DIV/0!</v>
      </c>
      <c r="X77" s="22">
        <f t="shared" si="42"/>
        <v>0</v>
      </c>
      <c r="Y77" s="22" t="e">
        <f t="shared" si="43"/>
        <v>#DIV/0!</v>
      </c>
      <c r="Z77" s="22" t="e">
        <f t="shared" si="44"/>
        <v>#DIV/0!</v>
      </c>
      <c r="AA77" s="22" t="e">
        <f t="shared" si="45"/>
        <v>#DIV/0!</v>
      </c>
      <c r="AB77" s="22" t="e">
        <f t="shared" si="46"/>
        <v>#DIV/0!</v>
      </c>
      <c r="AC77" s="22">
        <f t="shared" si="47"/>
        <v>0</v>
      </c>
      <c r="AD77" s="22" t="e">
        <f t="shared" si="48"/>
        <v>#DIV/0!</v>
      </c>
      <c r="AE77" s="22" t="e">
        <f t="shared" si="49"/>
        <v>#DIV/0!</v>
      </c>
      <c r="AF77" s="22"/>
      <c r="AG77" s="22" t="e">
        <f t="shared" si="50"/>
        <v>#DIV/0!</v>
      </c>
      <c r="AH77" s="22" t="e">
        <f t="shared" si="51"/>
        <v>#DIV/0!</v>
      </c>
      <c r="AI77" s="22" t="e">
        <f t="shared" si="52"/>
        <v>#DIV/0!</v>
      </c>
      <c r="AJ77" s="22" t="e">
        <f t="shared" si="53"/>
        <v>#DIV/0!</v>
      </c>
      <c r="AK77" s="22" t="e">
        <f t="shared" si="54"/>
        <v>#DIV/0!</v>
      </c>
      <c r="AL77" s="22" t="e">
        <f t="shared" si="55"/>
        <v>#DIV/0!</v>
      </c>
      <c r="AM77" s="22">
        <f t="shared" si="56"/>
        <v>0</v>
      </c>
      <c r="AN77" s="22" t="b">
        <f t="shared" si="57"/>
        <v>0</v>
      </c>
      <c r="AO77" s="22" t="b">
        <f t="shared" si="58"/>
        <v>0</v>
      </c>
      <c r="AP77" s="22" t="b">
        <f t="shared" si="59"/>
        <v>0</v>
      </c>
      <c r="AQ77" s="22" t="b">
        <f t="shared" si="60"/>
        <v>0</v>
      </c>
      <c r="AR77" s="22" t="b">
        <f t="shared" si="61"/>
        <v>0</v>
      </c>
      <c r="AS77" s="22" t="e">
        <f t="shared" si="62"/>
        <v>#DIV/0!</v>
      </c>
      <c r="AT77" s="22">
        <v>0.45</v>
      </c>
      <c r="AU77" s="22">
        <v>0.55000000000000004</v>
      </c>
      <c r="AV77" s="22" t="e">
        <f t="shared" si="63"/>
        <v>#DIV/0!</v>
      </c>
      <c r="AX77" s="10">
        <f t="shared" si="64"/>
        <v>0</v>
      </c>
      <c r="AY77" s="10">
        <f t="shared" si="65"/>
        <v>0</v>
      </c>
      <c r="AZ77" s="10">
        <f t="shared" si="66"/>
        <v>0</v>
      </c>
      <c r="BA77" s="10">
        <f t="shared" si="67"/>
        <v>0</v>
      </c>
      <c r="BB77" s="10">
        <f t="shared" si="68"/>
        <v>0</v>
      </c>
      <c r="BC77" s="10">
        <f t="shared" si="69"/>
        <v>0</v>
      </c>
      <c r="BD77" s="10">
        <f t="shared" si="70"/>
        <v>0</v>
      </c>
      <c r="BE77" s="10">
        <f t="shared" si="71"/>
        <v>0</v>
      </c>
      <c r="BF77" s="10" t="e">
        <f t="shared" si="72"/>
        <v>#DIV/0!</v>
      </c>
      <c r="BG77" s="10" t="e">
        <f t="shared" si="73"/>
        <v>#DIV/0!</v>
      </c>
      <c r="BH77" s="10" t="e">
        <f t="shared" si="74"/>
        <v>#DIV/0!</v>
      </c>
      <c r="BI77" s="10" t="e">
        <f t="shared" si="75"/>
        <v>#DIV/0!</v>
      </c>
    </row>
    <row r="78" spans="1:61" s="10" customFormat="1" ht="28.8" thickBot="1" x14ac:dyDescent="0.3">
      <c r="A78" s="29"/>
      <c r="B78" s="30"/>
      <c r="C78" s="30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51" t="e">
        <f t="shared" si="38"/>
        <v>#DIV/0!</v>
      </c>
      <c r="U78" s="51" t="e">
        <f t="shared" si="39"/>
        <v>#DIV/0!</v>
      </c>
      <c r="V78" s="51" t="e">
        <f t="shared" si="40"/>
        <v>#DIV/0!</v>
      </c>
      <c r="W78" s="52" t="e">
        <f t="shared" si="41"/>
        <v>#DIV/0!</v>
      </c>
      <c r="X78" s="22">
        <f t="shared" si="42"/>
        <v>0</v>
      </c>
      <c r="Y78" s="22" t="e">
        <f t="shared" si="43"/>
        <v>#DIV/0!</v>
      </c>
      <c r="Z78" s="22" t="e">
        <f t="shared" si="44"/>
        <v>#DIV/0!</v>
      </c>
      <c r="AA78" s="22" t="e">
        <f t="shared" si="45"/>
        <v>#DIV/0!</v>
      </c>
      <c r="AB78" s="22" t="e">
        <f t="shared" si="46"/>
        <v>#DIV/0!</v>
      </c>
      <c r="AC78" s="22">
        <f t="shared" si="47"/>
        <v>0</v>
      </c>
      <c r="AD78" s="22" t="e">
        <f t="shared" si="48"/>
        <v>#DIV/0!</v>
      </c>
      <c r="AE78" s="22" t="e">
        <f t="shared" si="49"/>
        <v>#DIV/0!</v>
      </c>
      <c r="AF78" s="22"/>
      <c r="AG78" s="22" t="e">
        <f t="shared" si="50"/>
        <v>#DIV/0!</v>
      </c>
      <c r="AH78" s="22" t="e">
        <f t="shared" si="51"/>
        <v>#DIV/0!</v>
      </c>
      <c r="AI78" s="22" t="e">
        <f t="shared" si="52"/>
        <v>#DIV/0!</v>
      </c>
      <c r="AJ78" s="22" t="e">
        <f t="shared" si="53"/>
        <v>#DIV/0!</v>
      </c>
      <c r="AK78" s="22" t="e">
        <f t="shared" si="54"/>
        <v>#DIV/0!</v>
      </c>
      <c r="AL78" s="22" t="e">
        <f t="shared" si="55"/>
        <v>#DIV/0!</v>
      </c>
      <c r="AM78" s="22">
        <f t="shared" si="56"/>
        <v>0</v>
      </c>
      <c r="AN78" s="22" t="b">
        <f t="shared" si="57"/>
        <v>0</v>
      </c>
      <c r="AO78" s="22" t="b">
        <f t="shared" si="58"/>
        <v>0</v>
      </c>
      <c r="AP78" s="22" t="b">
        <f t="shared" si="59"/>
        <v>0</v>
      </c>
      <c r="AQ78" s="22" t="b">
        <f t="shared" si="60"/>
        <v>0</v>
      </c>
      <c r="AR78" s="22" t="b">
        <f t="shared" si="61"/>
        <v>0</v>
      </c>
      <c r="AS78" s="22" t="e">
        <f t="shared" si="62"/>
        <v>#DIV/0!</v>
      </c>
      <c r="AT78" s="22">
        <v>0.45</v>
      </c>
      <c r="AU78" s="22">
        <v>0.55000000000000004</v>
      </c>
      <c r="AV78" s="22" t="e">
        <f t="shared" si="63"/>
        <v>#DIV/0!</v>
      </c>
      <c r="AX78" s="10">
        <f t="shared" si="64"/>
        <v>0</v>
      </c>
      <c r="AY78" s="10">
        <f t="shared" si="65"/>
        <v>0</v>
      </c>
      <c r="AZ78" s="10">
        <f t="shared" si="66"/>
        <v>0</v>
      </c>
      <c r="BA78" s="10">
        <f t="shared" si="67"/>
        <v>0</v>
      </c>
      <c r="BB78" s="10">
        <f t="shared" si="68"/>
        <v>0</v>
      </c>
      <c r="BC78" s="10">
        <f t="shared" si="69"/>
        <v>0</v>
      </c>
      <c r="BD78" s="10">
        <f t="shared" si="70"/>
        <v>0</v>
      </c>
      <c r="BE78" s="10">
        <f t="shared" si="71"/>
        <v>0</v>
      </c>
      <c r="BF78" s="10" t="e">
        <f t="shared" si="72"/>
        <v>#DIV/0!</v>
      </c>
      <c r="BG78" s="10" t="e">
        <f t="shared" si="73"/>
        <v>#DIV/0!</v>
      </c>
      <c r="BH78" s="10" t="e">
        <f t="shared" si="74"/>
        <v>#DIV/0!</v>
      </c>
      <c r="BI78" s="10" t="e">
        <f t="shared" si="75"/>
        <v>#DIV/0!</v>
      </c>
    </row>
    <row r="79" spans="1:61" s="10" customFormat="1" ht="28.8" thickBot="1" x14ac:dyDescent="0.3">
      <c r="A79" s="29"/>
      <c r="B79" s="30"/>
      <c r="C79" s="30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51" t="e">
        <f t="shared" si="38"/>
        <v>#DIV/0!</v>
      </c>
      <c r="U79" s="51" t="e">
        <f t="shared" si="39"/>
        <v>#DIV/0!</v>
      </c>
      <c r="V79" s="51" t="e">
        <f t="shared" si="40"/>
        <v>#DIV/0!</v>
      </c>
      <c r="W79" s="52" t="e">
        <f t="shared" si="41"/>
        <v>#DIV/0!</v>
      </c>
      <c r="X79" s="22">
        <f t="shared" si="42"/>
        <v>0</v>
      </c>
      <c r="Y79" s="22" t="e">
        <f t="shared" si="43"/>
        <v>#DIV/0!</v>
      </c>
      <c r="Z79" s="22" t="e">
        <f t="shared" si="44"/>
        <v>#DIV/0!</v>
      </c>
      <c r="AA79" s="22" t="e">
        <f t="shared" si="45"/>
        <v>#DIV/0!</v>
      </c>
      <c r="AB79" s="22" t="e">
        <f t="shared" si="46"/>
        <v>#DIV/0!</v>
      </c>
      <c r="AC79" s="22">
        <f t="shared" si="47"/>
        <v>0</v>
      </c>
      <c r="AD79" s="22" t="e">
        <f t="shared" si="48"/>
        <v>#DIV/0!</v>
      </c>
      <c r="AE79" s="22" t="e">
        <f t="shared" si="49"/>
        <v>#DIV/0!</v>
      </c>
      <c r="AF79" s="22"/>
      <c r="AG79" s="22" t="e">
        <f t="shared" si="50"/>
        <v>#DIV/0!</v>
      </c>
      <c r="AH79" s="22" t="e">
        <f t="shared" si="51"/>
        <v>#DIV/0!</v>
      </c>
      <c r="AI79" s="22" t="e">
        <f t="shared" si="52"/>
        <v>#DIV/0!</v>
      </c>
      <c r="AJ79" s="22" t="e">
        <f t="shared" si="53"/>
        <v>#DIV/0!</v>
      </c>
      <c r="AK79" s="22" t="e">
        <f t="shared" si="54"/>
        <v>#DIV/0!</v>
      </c>
      <c r="AL79" s="22" t="e">
        <f t="shared" si="55"/>
        <v>#DIV/0!</v>
      </c>
      <c r="AM79" s="22">
        <f t="shared" si="56"/>
        <v>0</v>
      </c>
      <c r="AN79" s="22" t="b">
        <f t="shared" si="57"/>
        <v>0</v>
      </c>
      <c r="AO79" s="22" t="b">
        <f t="shared" si="58"/>
        <v>0</v>
      </c>
      <c r="AP79" s="22" t="b">
        <f t="shared" si="59"/>
        <v>0</v>
      </c>
      <c r="AQ79" s="22" t="b">
        <f t="shared" si="60"/>
        <v>0</v>
      </c>
      <c r="AR79" s="22" t="b">
        <f t="shared" si="61"/>
        <v>0</v>
      </c>
      <c r="AS79" s="22" t="e">
        <f t="shared" si="62"/>
        <v>#DIV/0!</v>
      </c>
      <c r="AT79" s="22">
        <v>0.45</v>
      </c>
      <c r="AU79" s="22">
        <v>0.55000000000000004</v>
      </c>
      <c r="AV79" s="22" t="e">
        <f t="shared" si="63"/>
        <v>#DIV/0!</v>
      </c>
      <c r="AX79" s="10">
        <f t="shared" si="64"/>
        <v>0</v>
      </c>
      <c r="AY79" s="10">
        <f t="shared" si="65"/>
        <v>0</v>
      </c>
      <c r="AZ79" s="10">
        <f t="shared" si="66"/>
        <v>0</v>
      </c>
      <c r="BA79" s="10">
        <f t="shared" si="67"/>
        <v>0</v>
      </c>
      <c r="BB79" s="10">
        <f t="shared" si="68"/>
        <v>0</v>
      </c>
      <c r="BC79" s="10">
        <f t="shared" si="69"/>
        <v>0</v>
      </c>
      <c r="BD79" s="10">
        <f t="shared" si="70"/>
        <v>0</v>
      </c>
      <c r="BE79" s="10">
        <f t="shared" si="71"/>
        <v>0</v>
      </c>
      <c r="BF79" s="10" t="e">
        <f t="shared" si="72"/>
        <v>#DIV/0!</v>
      </c>
      <c r="BG79" s="10" t="e">
        <f t="shared" si="73"/>
        <v>#DIV/0!</v>
      </c>
      <c r="BH79" s="10" t="e">
        <f t="shared" si="74"/>
        <v>#DIV/0!</v>
      </c>
      <c r="BI79" s="10" t="e">
        <f t="shared" si="75"/>
        <v>#DIV/0!</v>
      </c>
    </row>
    <row r="80" spans="1:61" s="10" customFormat="1" ht="28.8" thickBot="1" x14ac:dyDescent="0.3">
      <c r="A80" s="29"/>
      <c r="B80" s="30"/>
      <c r="C80" s="30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51" t="e">
        <f t="shared" si="38"/>
        <v>#DIV/0!</v>
      </c>
      <c r="U80" s="51" t="e">
        <f t="shared" si="39"/>
        <v>#DIV/0!</v>
      </c>
      <c r="V80" s="51" t="e">
        <f t="shared" si="40"/>
        <v>#DIV/0!</v>
      </c>
      <c r="W80" s="52" t="e">
        <f t="shared" si="41"/>
        <v>#DIV/0!</v>
      </c>
      <c r="X80" s="22">
        <f t="shared" si="42"/>
        <v>0</v>
      </c>
      <c r="Y80" s="22" t="e">
        <f t="shared" si="43"/>
        <v>#DIV/0!</v>
      </c>
      <c r="Z80" s="22" t="e">
        <f t="shared" si="44"/>
        <v>#DIV/0!</v>
      </c>
      <c r="AA80" s="22" t="e">
        <f t="shared" si="45"/>
        <v>#DIV/0!</v>
      </c>
      <c r="AB80" s="22" t="e">
        <f t="shared" si="46"/>
        <v>#DIV/0!</v>
      </c>
      <c r="AC80" s="22">
        <f t="shared" si="47"/>
        <v>0</v>
      </c>
      <c r="AD80" s="22" t="e">
        <f t="shared" si="48"/>
        <v>#DIV/0!</v>
      </c>
      <c r="AE80" s="22" t="e">
        <f t="shared" si="49"/>
        <v>#DIV/0!</v>
      </c>
      <c r="AF80" s="22"/>
      <c r="AG80" s="22" t="e">
        <f t="shared" si="50"/>
        <v>#DIV/0!</v>
      </c>
      <c r="AH80" s="22" t="e">
        <f t="shared" si="51"/>
        <v>#DIV/0!</v>
      </c>
      <c r="AI80" s="22" t="e">
        <f t="shared" si="52"/>
        <v>#DIV/0!</v>
      </c>
      <c r="AJ80" s="22" t="e">
        <f t="shared" si="53"/>
        <v>#DIV/0!</v>
      </c>
      <c r="AK80" s="22" t="e">
        <f t="shared" si="54"/>
        <v>#DIV/0!</v>
      </c>
      <c r="AL80" s="22" t="e">
        <f t="shared" si="55"/>
        <v>#DIV/0!</v>
      </c>
      <c r="AM80" s="22">
        <f t="shared" si="56"/>
        <v>0</v>
      </c>
      <c r="AN80" s="22" t="b">
        <f t="shared" si="57"/>
        <v>0</v>
      </c>
      <c r="AO80" s="22" t="b">
        <f t="shared" si="58"/>
        <v>0</v>
      </c>
      <c r="AP80" s="22" t="b">
        <f t="shared" si="59"/>
        <v>0</v>
      </c>
      <c r="AQ80" s="22" t="b">
        <f t="shared" si="60"/>
        <v>0</v>
      </c>
      <c r="AR80" s="22" t="b">
        <f t="shared" si="61"/>
        <v>0</v>
      </c>
      <c r="AS80" s="22" t="e">
        <f t="shared" si="62"/>
        <v>#DIV/0!</v>
      </c>
      <c r="AT80" s="22">
        <v>0.45</v>
      </c>
      <c r="AU80" s="22">
        <v>0.55000000000000004</v>
      </c>
      <c r="AV80" s="22" t="e">
        <f t="shared" si="63"/>
        <v>#DIV/0!</v>
      </c>
      <c r="AX80" s="10">
        <f t="shared" si="64"/>
        <v>0</v>
      </c>
      <c r="AY80" s="10">
        <f t="shared" si="65"/>
        <v>0</v>
      </c>
      <c r="AZ80" s="10">
        <f t="shared" si="66"/>
        <v>0</v>
      </c>
      <c r="BA80" s="10">
        <f t="shared" si="67"/>
        <v>0</v>
      </c>
      <c r="BB80" s="10">
        <f t="shared" si="68"/>
        <v>0</v>
      </c>
      <c r="BC80" s="10">
        <f t="shared" si="69"/>
        <v>0</v>
      </c>
      <c r="BD80" s="10">
        <f t="shared" si="70"/>
        <v>0</v>
      </c>
      <c r="BE80" s="10">
        <f t="shared" si="71"/>
        <v>0</v>
      </c>
      <c r="BF80" s="10" t="e">
        <f t="shared" si="72"/>
        <v>#DIV/0!</v>
      </c>
      <c r="BG80" s="10" t="e">
        <f t="shared" si="73"/>
        <v>#DIV/0!</v>
      </c>
      <c r="BH80" s="10" t="e">
        <f t="shared" si="74"/>
        <v>#DIV/0!</v>
      </c>
      <c r="BI80" s="10" t="e">
        <f t="shared" si="75"/>
        <v>#DIV/0!</v>
      </c>
    </row>
    <row r="81" spans="1:61" s="10" customFormat="1" ht="28.8" thickBot="1" x14ac:dyDescent="0.3">
      <c r="A81" s="29"/>
      <c r="B81" s="30"/>
      <c r="C81" s="30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51" t="e">
        <f t="shared" si="38"/>
        <v>#DIV/0!</v>
      </c>
      <c r="U81" s="51" t="e">
        <f t="shared" si="39"/>
        <v>#DIV/0!</v>
      </c>
      <c r="V81" s="51" t="e">
        <f t="shared" si="40"/>
        <v>#DIV/0!</v>
      </c>
      <c r="W81" s="52" t="e">
        <f t="shared" si="41"/>
        <v>#DIV/0!</v>
      </c>
      <c r="X81" s="22">
        <f t="shared" si="42"/>
        <v>0</v>
      </c>
      <c r="Y81" s="22" t="e">
        <f t="shared" si="43"/>
        <v>#DIV/0!</v>
      </c>
      <c r="Z81" s="22" t="e">
        <f t="shared" si="44"/>
        <v>#DIV/0!</v>
      </c>
      <c r="AA81" s="22" t="e">
        <f t="shared" si="45"/>
        <v>#DIV/0!</v>
      </c>
      <c r="AB81" s="22" t="e">
        <f t="shared" si="46"/>
        <v>#DIV/0!</v>
      </c>
      <c r="AC81" s="22">
        <f t="shared" si="47"/>
        <v>0</v>
      </c>
      <c r="AD81" s="22" t="e">
        <f t="shared" si="48"/>
        <v>#DIV/0!</v>
      </c>
      <c r="AE81" s="22" t="e">
        <f t="shared" si="49"/>
        <v>#DIV/0!</v>
      </c>
      <c r="AF81" s="22"/>
      <c r="AG81" s="22" t="e">
        <f t="shared" si="50"/>
        <v>#DIV/0!</v>
      </c>
      <c r="AH81" s="22" t="e">
        <f t="shared" si="51"/>
        <v>#DIV/0!</v>
      </c>
      <c r="AI81" s="22" t="e">
        <f t="shared" si="52"/>
        <v>#DIV/0!</v>
      </c>
      <c r="AJ81" s="22" t="e">
        <f t="shared" si="53"/>
        <v>#DIV/0!</v>
      </c>
      <c r="AK81" s="22" t="e">
        <f t="shared" si="54"/>
        <v>#DIV/0!</v>
      </c>
      <c r="AL81" s="22" t="e">
        <f t="shared" si="55"/>
        <v>#DIV/0!</v>
      </c>
      <c r="AM81" s="22">
        <f t="shared" si="56"/>
        <v>0</v>
      </c>
      <c r="AN81" s="22" t="b">
        <f t="shared" si="57"/>
        <v>0</v>
      </c>
      <c r="AO81" s="22" t="b">
        <f t="shared" si="58"/>
        <v>0</v>
      </c>
      <c r="AP81" s="22" t="b">
        <f t="shared" si="59"/>
        <v>0</v>
      </c>
      <c r="AQ81" s="22" t="b">
        <f t="shared" si="60"/>
        <v>0</v>
      </c>
      <c r="AR81" s="22" t="b">
        <f t="shared" si="61"/>
        <v>0</v>
      </c>
      <c r="AS81" s="22" t="e">
        <f t="shared" si="62"/>
        <v>#DIV/0!</v>
      </c>
      <c r="AT81" s="22">
        <v>0.45</v>
      </c>
      <c r="AU81" s="22">
        <v>0.55000000000000004</v>
      </c>
      <c r="AV81" s="22" t="e">
        <f t="shared" si="63"/>
        <v>#DIV/0!</v>
      </c>
      <c r="AX81" s="10">
        <f t="shared" si="64"/>
        <v>0</v>
      </c>
      <c r="AY81" s="10">
        <f t="shared" si="65"/>
        <v>0</v>
      </c>
      <c r="AZ81" s="10">
        <f t="shared" si="66"/>
        <v>0</v>
      </c>
      <c r="BA81" s="10">
        <f t="shared" si="67"/>
        <v>0</v>
      </c>
      <c r="BB81" s="10">
        <f t="shared" si="68"/>
        <v>0</v>
      </c>
      <c r="BC81" s="10">
        <f t="shared" si="69"/>
        <v>0</v>
      </c>
      <c r="BD81" s="10">
        <f t="shared" si="70"/>
        <v>0</v>
      </c>
      <c r="BE81" s="10">
        <f t="shared" si="71"/>
        <v>0</v>
      </c>
      <c r="BF81" s="10" t="e">
        <f t="shared" si="72"/>
        <v>#DIV/0!</v>
      </c>
      <c r="BG81" s="10" t="e">
        <f t="shared" si="73"/>
        <v>#DIV/0!</v>
      </c>
      <c r="BH81" s="10" t="e">
        <f t="shared" si="74"/>
        <v>#DIV/0!</v>
      </c>
      <c r="BI81" s="10" t="e">
        <f t="shared" si="75"/>
        <v>#DIV/0!</v>
      </c>
    </row>
    <row r="82" spans="1:61" s="10" customFormat="1" ht="28.8" thickBot="1" x14ac:dyDescent="0.3">
      <c r="A82" s="29"/>
      <c r="B82" s="30"/>
      <c r="C82" s="30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51" t="e">
        <f t="shared" si="38"/>
        <v>#DIV/0!</v>
      </c>
      <c r="U82" s="51" t="e">
        <f t="shared" si="39"/>
        <v>#DIV/0!</v>
      </c>
      <c r="V82" s="51" t="e">
        <f t="shared" si="40"/>
        <v>#DIV/0!</v>
      </c>
      <c r="W82" s="52" t="e">
        <f t="shared" si="41"/>
        <v>#DIV/0!</v>
      </c>
      <c r="X82" s="22">
        <f t="shared" si="42"/>
        <v>0</v>
      </c>
      <c r="Y82" s="22" t="e">
        <f t="shared" si="43"/>
        <v>#DIV/0!</v>
      </c>
      <c r="Z82" s="22" t="e">
        <f t="shared" si="44"/>
        <v>#DIV/0!</v>
      </c>
      <c r="AA82" s="22" t="e">
        <f t="shared" si="45"/>
        <v>#DIV/0!</v>
      </c>
      <c r="AB82" s="22" t="e">
        <f t="shared" si="46"/>
        <v>#DIV/0!</v>
      </c>
      <c r="AC82" s="22">
        <f t="shared" si="47"/>
        <v>0</v>
      </c>
      <c r="AD82" s="22" t="e">
        <f t="shared" si="48"/>
        <v>#DIV/0!</v>
      </c>
      <c r="AE82" s="22" t="e">
        <f t="shared" si="49"/>
        <v>#DIV/0!</v>
      </c>
      <c r="AF82" s="22"/>
      <c r="AG82" s="22" t="e">
        <f t="shared" si="50"/>
        <v>#DIV/0!</v>
      </c>
      <c r="AH82" s="22" t="e">
        <f t="shared" si="51"/>
        <v>#DIV/0!</v>
      </c>
      <c r="AI82" s="22" t="e">
        <f t="shared" si="52"/>
        <v>#DIV/0!</v>
      </c>
      <c r="AJ82" s="22" t="e">
        <f t="shared" si="53"/>
        <v>#DIV/0!</v>
      </c>
      <c r="AK82" s="22" t="e">
        <f t="shared" si="54"/>
        <v>#DIV/0!</v>
      </c>
      <c r="AL82" s="22" t="e">
        <f t="shared" si="55"/>
        <v>#DIV/0!</v>
      </c>
      <c r="AM82" s="22">
        <f t="shared" si="56"/>
        <v>0</v>
      </c>
      <c r="AN82" s="22" t="b">
        <f t="shared" si="57"/>
        <v>0</v>
      </c>
      <c r="AO82" s="22" t="b">
        <f t="shared" si="58"/>
        <v>0</v>
      </c>
      <c r="AP82" s="22" t="b">
        <f t="shared" si="59"/>
        <v>0</v>
      </c>
      <c r="AQ82" s="22" t="b">
        <f t="shared" si="60"/>
        <v>0</v>
      </c>
      <c r="AR82" s="22" t="b">
        <f t="shared" si="61"/>
        <v>0</v>
      </c>
      <c r="AS82" s="22" t="e">
        <f t="shared" si="62"/>
        <v>#DIV/0!</v>
      </c>
      <c r="AT82" s="22">
        <v>0.45</v>
      </c>
      <c r="AU82" s="22">
        <v>0.55000000000000004</v>
      </c>
      <c r="AV82" s="22" t="e">
        <f t="shared" si="63"/>
        <v>#DIV/0!</v>
      </c>
      <c r="AX82" s="10">
        <f t="shared" si="64"/>
        <v>0</v>
      </c>
      <c r="AY82" s="10">
        <f t="shared" si="65"/>
        <v>0</v>
      </c>
      <c r="AZ82" s="10">
        <f t="shared" si="66"/>
        <v>0</v>
      </c>
      <c r="BA82" s="10">
        <f t="shared" si="67"/>
        <v>0</v>
      </c>
      <c r="BB82" s="10">
        <f t="shared" si="68"/>
        <v>0</v>
      </c>
      <c r="BC82" s="10">
        <f t="shared" si="69"/>
        <v>0</v>
      </c>
      <c r="BD82" s="10">
        <f t="shared" si="70"/>
        <v>0</v>
      </c>
      <c r="BE82" s="10">
        <f t="shared" si="71"/>
        <v>0</v>
      </c>
      <c r="BF82" s="10" t="e">
        <f t="shared" si="72"/>
        <v>#DIV/0!</v>
      </c>
      <c r="BG82" s="10" t="e">
        <f t="shared" si="73"/>
        <v>#DIV/0!</v>
      </c>
      <c r="BH82" s="10" t="e">
        <f t="shared" si="74"/>
        <v>#DIV/0!</v>
      </c>
      <c r="BI82" s="10" t="e">
        <f t="shared" si="75"/>
        <v>#DIV/0!</v>
      </c>
    </row>
    <row r="83" spans="1:61" s="10" customFormat="1" ht="28.8" thickBot="1" x14ac:dyDescent="0.3">
      <c r="A83" s="29"/>
      <c r="B83" s="30"/>
      <c r="C83" s="30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51" t="e">
        <f t="shared" si="38"/>
        <v>#DIV/0!</v>
      </c>
      <c r="U83" s="51" t="e">
        <f t="shared" si="39"/>
        <v>#DIV/0!</v>
      </c>
      <c r="V83" s="51" t="e">
        <f t="shared" si="40"/>
        <v>#DIV/0!</v>
      </c>
      <c r="W83" s="52" t="e">
        <f t="shared" si="41"/>
        <v>#DIV/0!</v>
      </c>
      <c r="X83" s="22">
        <f t="shared" si="42"/>
        <v>0</v>
      </c>
      <c r="Y83" s="22" t="e">
        <f t="shared" si="43"/>
        <v>#DIV/0!</v>
      </c>
      <c r="Z83" s="22" t="e">
        <f t="shared" si="44"/>
        <v>#DIV/0!</v>
      </c>
      <c r="AA83" s="22" t="e">
        <f t="shared" si="45"/>
        <v>#DIV/0!</v>
      </c>
      <c r="AB83" s="22" t="e">
        <f t="shared" si="46"/>
        <v>#DIV/0!</v>
      </c>
      <c r="AC83" s="22">
        <f t="shared" si="47"/>
        <v>0</v>
      </c>
      <c r="AD83" s="22" t="e">
        <f t="shared" si="48"/>
        <v>#DIV/0!</v>
      </c>
      <c r="AE83" s="22" t="e">
        <f t="shared" si="49"/>
        <v>#DIV/0!</v>
      </c>
      <c r="AF83" s="22"/>
      <c r="AG83" s="22" t="e">
        <f t="shared" si="50"/>
        <v>#DIV/0!</v>
      </c>
      <c r="AH83" s="22" t="e">
        <f t="shared" si="51"/>
        <v>#DIV/0!</v>
      </c>
      <c r="AI83" s="22" t="e">
        <f t="shared" si="52"/>
        <v>#DIV/0!</v>
      </c>
      <c r="AJ83" s="22" t="e">
        <f t="shared" si="53"/>
        <v>#DIV/0!</v>
      </c>
      <c r="AK83" s="22" t="e">
        <f t="shared" si="54"/>
        <v>#DIV/0!</v>
      </c>
      <c r="AL83" s="22" t="e">
        <f t="shared" si="55"/>
        <v>#DIV/0!</v>
      </c>
      <c r="AM83" s="22">
        <f t="shared" si="56"/>
        <v>0</v>
      </c>
      <c r="AN83" s="22" t="b">
        <f t="shared" si="57"/>
        <v>0</v>
      </c>
      <c r="AO83" s="22" t="b">
        <f t="shared" si="58"/>
        <v>0</v>
      </c>
      <c r="AP83" s="22" t="b">
        <f t="shared" si="59"/>
        <v>0</v>
      </c>
      <c r="AQ83" s="22" t="b">
        <f t="shared" si="60"/>
        <v>0</v>
      </c>
      <c r="AR83" s="22" t="b">
        <f t="shared" si="61"/>
        <v>0</v>
      </c>
      <c r="AS83" s="22" t="e">
        <f t="shared" si="62"/>
        <v>#DIV/0!</v>
      </c>
      <c r="AT83" s="22">
        <v>0.45</v>
      </c>
      <c r="AU83" s="22">
        <v>0.55000000000000004</v>
      </c>
      <c r="AV83" s="22" t="e">
        <f t="shared" si="63"/>
        <v>#DIV/0!</v>
      </c>
      <c r="AX83" s="10">
        <f t="shared" si="64"/>
        <v>0</v>
      </c>
      <c r="AY83" s="10">
        <f t="shared" si="65"/>
        <v>0</v>
      </c>
      <c r="AZ83" s="10">
        <f t="shared" si="66"/>
        <v>0</v>
      </c>
      <c r="BA83" s="10">
        <f t="shared" si="67"/>
        <v>0</v>
      </c>
      <c r="BB83" s="10">
        <f t="shared" si="68"/>
        <v>0</v>
      </c>
      <c r="BC83" s="10">
        <f t="shared" si="69"/>
        <v>0</v>
      </c>
      <c r="BD83" s="10">
        <f t="shared" si="70"/>
        <v>0</v>
      </c>
      <c r="BE83" s="10">
        <f t="shared" si="71"/>
        <v>0</v>
      </c>
      <c r="BF83" s="10" t="e">
        <f t="shared" si="72"/>
        <v>#DIV/0!</v>
      </c>
      <c r="BG83" s="10" t="e">
        <f t="shared" si="73"/>
        <v>#DIV/0!</v>
      </c>
      <c r="BH83" s="10" t="e">
        <f t="shared" si="74"/>
        <v>#DIV/0!</v>
      </c>
      <c r="BI83" s="10" t="e">
        <f t="shared" si="75"/>
        <v>#DIV/0!</v>
      </c>
    </row>
    <row r="84" spans="1:61" s="10" customFormat="1" ht="28.8" thickBot="1" x14ac:dyDescent="0.3">
      <c r="A84" s="29"/>
      <c r="B84" s="30"/>
      <c r="C84" s="30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51" t="e">
        <f t="shared" si="38"/>
        <v>#DIV/0!</v>
      </c>
      <c r="U84" s="51" t="e">
        <f t="shared" si="39"/>
        <v>#DIV/0!</v>
      </c>
      <c r="V84" s="51" t="e">
        <f t="shared" si="40"/>
        <v>#DIV/0!</v>
      </c>
      <c r="W84" s="52" t="e">
        <f t="shared" si="41"/>
        <v>#DIV/0!</v>
      </c>
      <c r="X84" s="22">
        <f t="shared" si="42"/>
        <v>0</v>
      </c>
      <c r="Y84" s="22" t="e">
        <f t="shared" si="43"/>
        <v>#DIV/0!</v>
      </c>
      <c r="Z84" s="22" t="e">
        <f t="shared" si="44"/>
        <v>#DIV/0!</v>
      </c>
      <c r="AA84" s="22" t="e">
        <f t="shared" si="45"/>
        <v>#DIV/0!</v>
      </c>
      <c r="AB84" s="22" t="e">
        <f t="shared" si="46"/>
        <v>#DIV/0!</v>
      </c>
      <c r="AC84" s="22">
        <f t="shared" si="47"/>
        <v>0</v>
      </c>
      <c r="AD84" s="22" t="e">
        <f t="shared" si="48"/>
        <v>#DIV/0!</v>
      </c>
      <c r="AE84" s="22" t="e">
        <f t="shared" si="49"/>
        <v>#DIV/0!</v>
      </c>
      <c r="AF84" s="22"/>
      <c r="AG84" s="22" t="e">
        <f t="shared" si="50"/>
        <v>#DIV/0!</v>
      </c>
      <c r="AH84" s="22" t="e">
        <f t="shared" si="51"/>
        <v>#DIV/0!</v>
      </c>
      <c r="AI84" s="22" t="e">
        <f t="shared" si="52"/>
        <v>#DIV/0!</v>
      </c>
      <c r="AJ84" s="22" t="e">
        <f t="shared" si="53"/>
        <v>#DIV/0!</v>
      </c>
      <c r="AK84" s="22" t="e">
        <f t="shared" si="54"/>
        <v>#DIV/0!</v>
      </c>
      <c r="AL84" s="22" t="e">
        <f t="shared" si="55"/>
        <v>#DIV/0!</v>
      </c>
      <c r="AM84" s="22">
        <f t="shared" si="56"/>
        <v>0</v>
      </c>
      <c r="AN84" s="22" t="b">
        <f t="shared" si="57"/>
        <v>0</v>
      </c>
      <c r="AO84" s="22" t="b">
        <f t="shared" si="58"/>
        <v>0</v>
      </c>
      <c r="AP84" s="22" t="b">
        <f t="shared" si="59"/>
        <v>0</v>
      </c>
      <c r="AQ84" s="22" t="b">
        <f t="shared" si="60"/>
        <v>0</v>
      </c>
      <c r="AR84" s="22" t="b">
        <f t="shared" si="61"/>
        <v>0</v>
      </c>
      <c r="AS84" s="22" t="e">
        <f t="shared" si="62"/>
        <v>#DIV/0!</v>
      </c>
      <c r="AT84" s="22">
        <v>0.45</v>
      </c>
      <c r="AU84" s="22">
        <v>0.55000000000000004</v>
      </c>
      <c r="AV84" s="22" t="e">
        <f t="shared" si="63"/>
        <v>#DIV/0!</v>
      </c>
      <c r="AX84" s="10">
        <f t="shared" si="64"/>
        <v>0</v>
      </c>
      <c r="AY84" s="10">
        <f t="shared" si="65"/>
        <v>0</v>
      </c>
      <c r="AZ84" s="10">
        <f t="shared" si="66"/>
        <v>0</v>
      </c>
      <c r="BA84" s="10">
        <f t="shared" si="67"/>
        <v>0</v>
      </c>
      <c r="BB84" s="10">
        <f t="shared" si="68"/>
        <v>0</v>
      </c>
      <c r="BC84" s="10">
        <f t="shared" si="69"/>
        <v>0</v>
      </c>
      <c r="BD84" s="10">
        <f t="shared" si="70"/>
        <v>0</v>
      </c>
      <c r="BE84" s="10">
        <f t="shared" si="71"/>
        <v>0</v>
      </c>
      <c r="BF84" s="10" t="e">
        <f t="shared" si="72"/>
        <v>#DIV/0!</v>
      </c>
      <c r="BG84" s="10" t="e">
        <f t="shared" si="73"/>
        <v>#DIV/0!</v>
      </c>
      <c r="BH84" s="10" t="e">
        <f t="shared" si="74"/>
        <v>#DIV/0!</v>
      </c>
      <c r="BI84" s="10" t="e">
        <f t="shared" si="75"/>
        <v>#DIV/0!</v>
      </c>
    </row>
    <row r="85" spans="1:61" s="10" customFormat="1" ht="28.8" thickBot="1" x14ac:dyDescent="0.3">
      <c r="A85" s="29"/>
      <c r="B85" s="30"/>
      <c r="C85" s="30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51" t="e">
        <f t="shared" si="38"/>
        <v>#DIV/0!</v>
      </c>
      <c r="U85" s="51" t="e">
        <f t="shared" si="39"/>
        <v>#DIV/0!</v>
      </c>
      <c r="V85" s="51" t="e">
        <f t="shared" si="40"/>
        <v>#DIV/0!</v>
      </c>
      <c r="W85" s="52" t="e">
        <f t="shared" si="41"/>
        <v>#DIV/0!</v>
      </c>
      <c r="X85" s="22">
        <f t="shared" si="42"/>
        <v>0</v>
      </c>
      <c r="Y85" s="22" t="e">
        <f t="shared" si="43"/>
        <v>#DIV/0!</v>
      </c>
      <c r="Z85" s="22" t="e">
        <f t="shared" si="44"/>
        <v>#DIV/0!</v>
      </c>
      <c r="AA85" s="22" t="e">
        <f t="shared" si="45"/>
        <v>#DIV/0!</v>
      </c>
      <c r="AB85" s="22" t="e">
        <f t="shared" si="46"/>
        <v>#DIV/0!</v>
      </c>
      <c r="AC85" s="22">
        <f t="shared" si="47"/>
        <v>0</v>
      </c>
      <c r="AD85" s="22" t="e">
        <f t="shared" si="48"/>
        <v>#DIV/0!</v>
      </c>
      <c r="AE85" s="22" t="e">
        <f t="shared" si="49"/>
        <v>#DIV/0!</v>
      </c>
      <c r="AF85" s="22"/>
      <c r="AG85" s="22" t="e">
        <f t="shared" si="50"/>
        <v>#DIV/0!</v>
      </c>
      <c r="AH85" s="22" t="e">
        <f t="shared" si="51"/>
        <v>#DIV/0!</v>
      </c>
      <c r="AI85" s="22" t="e">
        <f t="shared" si="52"/>
        <v>#DIV/0!</v>
      </c>
      <c r="AJ85" s="22" t="e">
        <f t="shared" si="53"/>
        <v>#DIV/0!</v>
      </c>
      <c r="AK85" s="22" t="e">
        <f t="shared" si="54"/>
        <v>#DIV/0!</v>
      </c>
      <c r="AL85" s="22" t="e">
        <f t="shared" si="55"/>
        <v>#DIV/0!</v>
      </c>
      <c r="AM85" s="22">
        <f t="shared" si="56"/>
        <v>0</v>
      </c>
      <c r="AN85" s="22" t="b">
        <f t="shared" si="57"/>
        <v>0</v>
      </c>
      <c r="AO85" s="22" t="b">
        <f t="shared" si="58"/>
        <v>0</v>
      </c>
      <c r="AP85" s="22" t="b">
        <f t="shared" si="59"/>
        <v>0</v>
      </c>
      <c r="AQ85" s="22" t="b">
        <f t="shared" si="60"/>
        <v>0</v>
      </c>
      <c r="AR85" s="22" t="b">
        <f t="shared" si="61"/>
        <v>0</v>
      </c>
      <c r="AS85" s="22" t="e">
        <f t="shared" si="62"/>
        <v>#DIV/0!</v>
      </c>
      <c r="AT85" s="22">
        <v>0.45</v>
      </c>
      <c r="AU85" s="22">
        <v>0.55000000000000004</v>
      </c>
      <c r="AV85" s="22" t="e">
        <f t="shared" si="63"/>
        <v>#DIV/0!</v>
      </c>
      <c r="AX85" s="10">
        <f t="shared" si="64"/>
        <v>0</v>
      </c>
      <c r="AY85" s="10">
        <f t="shared" si="65"/>
        <v>0</v>
      </c>
      <c r="AZ85" s="10">
        <f t="shared" si="66"/>
        <v>0</v>
      </c>
      <c r="BA85" s="10">
        <f t="shared" si="67"/>
        <v>0</v>
      </c>
      <c r="BB85" s="10">
        <f t="shared" si="68"/>
        <v>0</v>
      </c>
      <c r="BC85" s="10">
        <f t="shared" si="69"/>
        <v>0</v>
      </c>
      <c r="BD85" s="10">
        <f t="shared" si="70"/>
        <v>0</v>
      </c>
      <c r="BE85" s="10">
        <f t="shared" si="71"/>
        <v>0</v>
      </c>
      <c r="BF85" s="10" t="e">
        <f t="shared" si="72"/>
        <v>#DIV/0!</v>
      </c>
      <c r="BG85" s="10" t="e">
        <f t="shared" si="73"/>
        <v>#DIV/0!</v>
      </c>
      <c r="BH85" s="10" t="e">
        <f t="shared" si="74"/>
        <v>#DIV/0!</v>
      </c>
      <c r="BI85" s="10" t="e">
        <f t="shared" si="75"/>
        <v>#DIV/0!</v>
      </c>
    </row>
    <row r="86" spans="1:61" s="10" customFormat="1" ht="28.8" thickBot="1" x14ac:dyDescent="0.3">
      <c r="A86" s="29"/>
      <c r="B86" s="30"/>
      <c r="C86" s="30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51" t="e">
        <f t="shared" si="38"/>
        <v>#DIV/0!</v>
      </c>
      <c r="U86" s="51" t="e">
        <f t="shared" si="39"/>
        <v>#DIV/0!</v>
      </c>
      <c r="V86" s="51" t="e">
        <f t="shared" si="40"/>
        <v>#DIV/0!</v>
      </c>
      <c r="W86" s="52" t="e">
        <f t="shared" si="41"/>
        <v>#DIV/0!</v>
      </c>
      <c r="X86" s="22">
        <f t="shared" si="42"/>
        <v>0</v>
      </c>
      <c r="Y86" s="22" t="e">
        <f t="shared" si="43"/>
        <v>#DIV/0!</v>
      </c>
      <c r="Z86" s="22" t="e">
        <f t="shared" si="44"/>
        <v>#DIV/0!</v>
      </c>
      <c r="AA86" s="22" t="e">
        <f t="shared" si="45"/>
        <v>#DIV/0!</v>
      </c>
      <c r="AB86" s="22" t="e">
        <f t="shared" si="46"/>
        <v>#DIV/0!</v>
      </c>
      <c r="AC86" s="22">
        <f t="shared" si="47"/>
        <v>0</v>
      </c>
      <c r="AD86" s="22" t="e">
        <f t="shared" si="48"/>
        <v>#DIV/0!</v>
      </c>
      <c r="AE86" s="22" t="e">
        <f t="shared" si="49"/>
        <v>#DIV/0!</v>
      </c>
      <c r="AF86" s="22"/>
      <c r="AG86" s="22" t="e">
        <f t="shared" si="50"/>
        <v>#DIV/0!</v>
      </c>
      <c r="AH86" s="22" t="e">
        <f t="shared" si="51"/>
        <v>#DIV/0!</v>
      </c>
      <c r="AI86" s="22" t="e">
        <f t="shared" si="52"/>
        <v>#DIV/0!</v>
      </c>
      <c r="AJ86" s="22" t="e">
        <f t="shared" si="53"/>
        <v>#DIV/0!</v>
      </c>
      <c r="AK86" s="22" t="e">
        <f t="shared" si="54"/>
        <v>#DIV/0!</v>
      </c>
      <c r="AL86" s="22" t="e">
        <f t="shared" si="55"/>
        <v>#DIV/0!</v>
      </c>
      <c r="AM86" s="22">
        <f t="shared" si="56"/>
        <v>0</v>
      </c>
      <c r="AN86" s="22" t="b">
        <f t="shared" si="57"/>
        <v>0</v>
      </c>
      <c r="AO86" s="22" t="b">
        <f t="shared" si="58"/>
        <v>0</v>
      </c>
      <c r="AP86" s="22" t="b">
        <f t="shared" si="59"/>
        <v>0</v>
      </c>
      <c r="AQ86" s="22" t="b">
        <f t="shared" si="60"/>
        <v>0</v>
      </c>
      <c r="AR86" s="22" t="b">
        <f t="shared" si="61"/>
        <v>0</v>
      </c>
      <c r="AS86" s="22" t="e">
        <f t="shared" si="62"/>
        <v>#DIV/0!</v>
      </c>
      <c r="AT86" s="22">
        <v>0.45</v>
      </c>
      <c r="AU86" s="22">
        <v>0.55000000000000004</v>
      </c>
      <c r="AV86" s="22" t="e">
        <f t="shared" si="63"/>
        <v>#DIV/0!</v>
      </c>
      <c r="AX86" s="10">
        <f t="shared" si="64"/>
        <v>0</v>
      </c>
      <c r="AY86" s="10">
        <f t="shared" si="65"/>
        <v>0</v>
      </c>
      <c r="AZ86" s="10">
        <f t="shared" si="66"/>
        <v>0</v>
      </c>
      <c r="BA86" s="10">
        <f t="shared" si="67"/>
        <v>0</v>
      </c>
      <c r="BB86" s="10">
        <f t="shared" si="68"/>
        <v>0</v>
      </c>
      <c r="BC86" s="10">
        <f t="shared" si="69"/>
        <v>0</v>
      </c>
      <c r="BD86" s="10">
        <f t="shared" si="70"/>
        <v>0</v>
      </c>
      <c r="BE86" s="10">
        <f t="shared" si="71"/>
        <v>0</v>
      </c>
      <c r="BF86" s="10" t="e">
        <f t="shared" si="72"/>
        <v>#DIV/0!</v>
      </c>
      <c r="BG86" s="10" t="e">
        <f t="shared" si="73"/>
        <v>#DIV/0!</v>
      </c>
      <c r="BH86" s="10" t="e">
        <f t="shared" si="74"/>
        <v>#DIV/0!</v>
      </c>
      <c r="BI86" s="10" t="e">
        <f t="shared" si="75"/>
        <v>#DIV/0!</v>
      </c>
    </row>
    <row r="87" spans="1:61" s="10" customFormat="1" ht="28.8" thickBot="1" x14ac:dyDescent="0.3">
      <c r="A87" s="29"/>
      <c r="B87" s="30"/>
      <c r="C87" s="30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51" t="e">
        <f t="shared" si="38"/>
        <v>#DIV/0!</v>
      </c>
      <c r="U87" s="51" t="e">
        <f t="shared" si="39"/>
        <v>#DIV/0!</v>
      </c>
      <c r="V87" s="51" t="e">
        <f t="shared" si="40"/>
        <v>#DIV/0!</v>
      </c>
      <c r="W87" s="52" t="e">
        <f t="shared" si="41"/>
        <v>#DIV/0!</v>
      </c>
      <c r="X87" s="22">
        <f t="shared" si="42"/>
        <v>0</v>
      </c>
      <c r="Y87" s="22" t="e">
        <f t="shared" si="43"/>
        <v>#DIV/0!</v>
      </c>
      <c r="Z87" s="22" t="e">
        <f t="shared" si="44"/>
        <v>#DIV/0!</v>
      </c>
      <c r="AA87" s="22" t="e">
        <f t="shared" si="45"/>
        <v>#DIV/0!</v>
      </c>
      <c r="AB87" s="22" t="e">
        <f t="shared" si="46"/>
        <v>#DIV/0!</v>
      </c>
      <c r="AC87" s="22">
        <f t="shared" si="47"/>
        <v>0</v>
      </c>
      <c r="AD87" s="22" t="e">
        <f t="shared" si="48"/>
        <v>#DIV/0!</v>
      </c>
      <c r="AE87" s="22" t="e">
        <f t="shared" si="49"/>
        <v>#DIV/0!</v>
      </c>
      <c r="AF87" s="22"/>
      <c r="AG87" s="22" t="e">
        <f t="shared" si="50"/>
        <v>#DIV/0!</v>
      </c>
      <c r="AH87" s="22" t="e">
        <f t="shared" si="51"/>
        <v>#DIV/0!</v>
      </c>
      <c r="AI87" s="22" t="e">
        <f t="shared" si="52"/>
        <v>#DIV/0!</v>
      </c>
      <c r="AJ87" s="22" t="e">
        <f t="shared" si="53"/>
        <v>#DIV/0!</v>
      </c>
      <c r="AK87" s="22" t="e">
        <f t="shared" si="54"/>
        <v>#DIV/0!</v>
      </c>
      <c r="AL87" s="22" t="e">
        <f t="shared" si="55"/>
        <v>#DIV/0!</v>
      </c>
      <c r="AM87" s="22">
        <f t="shared" si="56"/>
        <v>0</v>
      </c>
      <c r="AN87" s="22" t="b">
        <f t="shared" si="57"/>
        <v>0</v>
      </c>
      <c r="AO87" s="22" t="b">
        <f t="shared" si="58"/>
        <v>0</v>
      </c>
      <c r="AP87" s="22" t="b">
        <f t="shared" si="59"/>
        <v>0</v>
      </c>
      <c r="AQ87" s="22" t="b">
        <f t="shared" si="60"/>
        <v>0</v>
      </c>
      <c r="AR87" s="22" t="b">
        <f t="shared" si="61"/>
        <v>0</v>
      </c>
      <c r="AS87" s="22" t="e">
        <f t="shared" si="62"/>
        <v>#DIV/0!</v>
      </c>
      <c r="AT87" s="22">
        <v>0.45</v>
      </c>
      <c r="AU87" s="22">
        <v>0.55000000000000004</v>
      </c>
      <c r="AV87" s="22" t="e">
        <f t="shared" si="63"/>
        <v>#DIV/0!</v>
      </c>
      <c r="AX87" s="10">
        <f t="shared" si="64"/>
        <v>0</v>
      </c>
      <c r="AY87" s="10">
        <f t="shared" si="65"/>
        <v>0</v>
      </c>
      <c r="AZ87" s="10">
        <f t="shared" si="66"/>
        <v>0</v>
      </c>
      <c r="BA87" s="10">
        <f t="shared" si="67"/>
        <v>0</v>
      </c>
      <c r="BB87" s="10">
        <f t="shared" si="68"/>
        <v>0</v>
      </c>
      <c r="BC87" s="10">
        <f t="shared" si="69"/>
        <v>0</v>
      </c>
      <c r="BD87" s="10">
        <f t="shared" si="70"/>
        <v>0</v>
      </c>
      <c r="BE87" s="10">
        <f t="shared" si="71"/>
        <v>0</v>
      </c>
      <c r="BF87" s="10" t="e">
        <f t="shared" si="72"/>
        <v>#DIV/0!</v>
      </c>
      <c r="BG87" s="10" t="e">
        <f t="shared" si="73"/>
        <v>#DIV/0!</v>
      </c>
      <c r="BH87" s="10" t="e">
        <f t="shared" si="74"/>
        <v>#DIV/0!</v>
      </c>
      <c r="BI87" s="10" t="e">
        <f t="shared" si="75"/>
        <v>#DIV/0!</v>
      </c>
    </row>
    <row r="88" spans="1:61" s="10" customFormat="1" ht="28.8" thickBot="1" x14ac:dyDescent="0.3">
      <c r="A88" s="29"/>
      <c r="B88" s="30"/>
      <c r="C88" s="30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51" t="e">
        <f t="shared" si="38"/>
        <v>#DIV/0!</v>
      </c>
      <c r="U88" s="51" t="e">
        <f t="shared" si="39"/>
        <v>#DIV/0!</v>
      </c>
      <c r="V88" s="51" t="e">
        <f t="shared" si="40"/>
        <v>#DIV/0!</v>
      </c>
      <c r="W88" s="52" t="e">
        <f t="shared" si="41"/>
        <v>#DIV/0!</v>
      </c>
      <c r="X88" s="22">
        <f t="shared" si="42"/>
        <v>0</v>
      </c>
      <c r="Y88" s="22" t="e">
        <f t="shared" si="43"/>
        <v>#DIV/0!</v>
      </c>
      <c r="Z88" s="22" t="e">
        <f t="shared" si="44"/>
        <v>#DIV/0!</v>
      </c>
      <c r="AA88" s="22" t="e">
        <f t="shared" si="45"/>
        <v>#DIV/0!</v>
      </c>
      <c r="AB88" s="22" t="e">
        <f t="shared" si="46"/>
        <v>#DIV/0!</v>
      </c>
      <c r="AC88" s="22">
        <f t="shared" si="47"/>
        <v>0</v>
      </c>
      <c r="AD88" s="22" t="e">
        <f t="shared" si="48"/>
        <v>#DIV/0!</v>
      </c>
      <c r="AE88" s="22" t="e">
        <f t="shared" si="49"/>
        <v>#DIV/0!</v>
      </c>
      <c r="AF88" s="22"/>
      <c r="AG88" s="22" t="e">
        <f t="shared" si="50"/>
        <v>#DIV/0!</v>
      </c>
      <c r="AH88" s="22" t="e">
        <f t="shared" si="51"/>
        <v>#DIV/0!</v>
      </c>
      <c r="AI88" s="22" t="e">
        <f t="shared" si="52"/>
        <v>#DIV/0!</v>
      </c>
      <c r="AJ88" s="22" t="e">
        <f t="shared" si="53"/>
        <v>#DIV/0!</v>
      </c>
      <c r="AK88" s="22" t="e">
        <f t="shared" si="54"/>
        <v>#DIV/0!</v>
      </c>
      <c r="AL88" s="22" t="e">
        <f t="shared" si="55"/>
        <v>#DIV/0!</v>
      </c>
      <c r="AM88" s="22">
        <f t="shared" si="56"/>
        <v>0</v>
      </c>
      <c r="AN88" s="22" t="b">
        <f t="shared" si="57"/>
        <v>0</v>
      </c>
      <c r="AO88" s="22" t="b">
        <f t="shared" si="58"/>
        <v>0</v>
      </c>
      <c r="AP88" s="22" t="b">
        <f t="shared" si="59"/>
        <v>0</v>
      </c>
      <c r="AQ88" s="22" t="b">
        <f t="shared" si="60"/>
        <v>0</v>
      </c>
      <c r="AR88" s="22" t="b">
        <f t="shared" si="61"/>
        <v>0</v>
      </c>
      <c r="AS88" s="22" t="e">
        <f t="shared" si="62"/>
        <v>#DIV/0!</v>
      </c>
      <c r="AT88" s="22">
        <v>0.45</v>
      </c>
      <c r="AU88" s="22">
        <v>0.55000000000000004</v>
      </c>
      <c r="AV88" s="22" t="e">
        <f t="shared" si="63"/>
        <v>#DIV/0!</v>
      </c>
      <c r="AX88" s="10">
        <f t="shared" si="64"/>
        <v>0</v>
      </c>
      <c r="AY88" s="10">
        <f t="shared" si="65"/>
        <v>0</v>
      </c>
      <c r="AZ88" s="10">
        <f t="shared" si="66"/>
        <v>0</v>
      </c>
      <c r="BA88" s="10">
        <f t="shared" si="67"/>
        <v>0</v>
      </c>
      <c r="BB88" s="10">
        <f t="shared" si="68"/>
        <v>0</v>
      </c>
      <c r="BC88" s="10">
        <f t="shared" si="69"/>
        <v>0</v>
      </c>
      <c r="BD88" s="10">
        <f t="shared" si="70"/>
        <v>0</v>
      </c>
      <c r="BE88" s="10">
        <f t="shared" si="71"/>
        <v>0</v>
      </c>
      <c r="BF88" s="10" t="e">
        <f t="shared" si="72"/>
        <v>#DIV/0!</v>
      </c>
      <c r="BG88" s="10" t="e">
        <f t="shared" si="73"/>
        <v>#DIV/0!</v>
      </c>
      <c r="BH88" s="10" t="e">
        <f t="shared" si="74"/>
        <v>#DIV/0!</v>
      </c>
      <c r="BI88" s="10" t="e">
        <f t="shared" si="75"/>
        <v>#DIV/0!</v>
      </c>
    </row>
    <row r="89" spans="1:61" s="10" customFormat="1" ht="28.8" thickBot="1" x14ac:dyDescent="0.3">
      <c r="A89" s="29"/>
      <c r="B89" s="30"/>
      <c r="C89" s="30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51" t="e">
        <f t="shared" si="38"/>
        <v>#DIV/0!</v>
      </c>
      <c r="U89" s="51" t="e">
        <f t="shared" si="39"/>
        <v>#DIV/0!</v>
      </c>
      <c r="V89" s="51" t="e">
        <f t="shared" si="40"/>
        <v>#DIV/0!</v>
      </c>
      <c r="W89" s="52" t="e">
        <f t="shared" si="41"/>
        <v>#DIV/0!</v>
      </c>
      <c r="X89" s="22">
        <f t="shared" si="42"/>
        <v>0</v>
      </c>
      <c r="Y89" s="22" t="e">
        <f t="shared" si="43"/>
        <v>#DIV/0!</v>
      </c>
      <c r="Z89" s="22" t="e">
        <f t="shared" si="44"/>
        <v>#DIV/0!</v>
      </c>
      <c r="AA89" s="22" t="e">
        <f t="shared" si="45"/>
        <v>#DIV/0!</v>
      </c>
      <c r="AB89" s="22" t="e">
        <f t="shared" si="46"/>
        <v>#DIV/0!</v>
      </c>
      <c r="AC89" s="22">
        <f t="shared" si="47"/>
        <v>0</v>
      </c>
      <c r="AD89" s="22" t="e">
        <f t="shared" si="48"/>
        <v>#DIV/0!</v>
      </c>
      <c r="AE89" s="22" t="e">
        <f t="shared" si="49"/>
        <v>#DIV/0!</v>
      </c>
      <c r="AF89" s="22"/>
      <c r="AG89" s="22" t="e">
        <f t="shared" si="50"/>
        <v>#DIV/0!</v>
      </c>
      <c r="AH89" s="22" t="e">
        <f t="shared" si="51"/>
        <v>#DIV/0!</v>
      </c>
      <c r="AI89" s="22" t="e">
        <f t="shared" si="52"/>
        <v>#DIV/0!</v>
      </c>
      <c r="AJ89" s="22" t="e">
        <f t="shared" si="53"/>
        <v>#DIV/0!</v>
      </c>
      <c r="AK89" s="22" t="e">
        <f t="shared" si="54"/>
        <v>#DIV/0!</v>
      </c>
      <c r="AL89" s="22" t="e">
        <f t="shared" si="55"/>
        <v>#DIV/0!</v>
      </c>
      <c r="AM89" s="22">
        <f t="shared" si="56"/>
        <v>0</v>
      </c>
      <c r="AN89" s="22" t="b">
        <f t="shared" si="57"/>
        <v>0</v>
      </c>
      <c r="AO89" s="22" t="b">
        <f t="shared" si="58"/>
        <v>0</v>
      </c>
      <c r="AP89" s="22" t="b">
        <f t="shared" si="59"/>
        <v>0</v>
      </c>
      <c r="AQ89" s="22" t="b">
        <f t="shared" si="60"/>
        <v>0</v>
      </c>
      <c r="AR89" s="22" t="b">
        <f t="shared" si="61"/>
        <v>0</v>
      </c>
      <c r="AS89" s="22" t="e">
        <f t="shared" si="62"/>
        <v>#DIV/0!</v>
      </c>
      <c r="AT89" s="22">
        <v>0.45</v>
      </c>
      <c r="AU89" s="22">
        <v>0.55000000000000004</v>
      </c>
      <c r="AV89" s="22" t="e">
        <f t="shared" si="63"/>
        <v>#DIV/0!</v>
      </c>
      <c r="AX89" s="10">
        <f t="shared" si="64"/>
        <v>0</v>
      </c>
      <c r="AY89" s="10">
        <f t="shared" si="65"/>
        <v>0</v>
      </c>
      <c r="AZ89" s="10">
        <f t="shared" si="66"/>
        <v>0</v>
      </c>
      <c r="BA89" s="10">
        <f t="shared" si="67"/>
        <v>0</v>
      </c>
      <c r="BB89" s="10">
        <f t="shared" si="68"/>
        <v>0</v>
      </c>
      <c r="BC89" s="10">
        <f t="shared" si="69"/>
        <v>0</v>
      </c>
      <c r="BD89" s="10">
        <f t="shared" si="70"/>
        <v>0</v>
      </c>
      <c r="BE89" s="10">
        <f t="shared" si="71"/>
        <v>0</v>
      </c>
      <c r="BF89" s="10" t="e">
        <f t="shared" si="72"/>
        <v>#DIV/0!</v>
      </c>
      <c r="BG89" s="10" t="e">
        <f t="shared" si="73"/>
        <v>#DIV/0!</v>
      </c>
      <c r="BH89" s="10" t="e">
        <f t="shared" si="74"/>
        <v>#DIV/0!</v>
      </c>
      <c r="BI89" s="10" t="e">
        <f t="shared" si="75"/>
        <v>#DIV/0!</v>
      </c>
    </row>
    <row r="90" spans="1:61" s="10" customFormat="1" ht="28.8" thickBot="1" x14ac:dyDescent="0.3">
      <c r="A90" s="29"/>
      <c r="B90" s="30"/>
      <c r="C90" s="30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51" t="e">
        <f t="shared" si="38"/>
        <v>#DIV/0!</v>
      </c>
      <c r="U90" s="51" t="e">
        <f t="shared" si="39"/>
        <v>#DIV/0!</v>
      </c>
      <c r="V90" s="51" t="e">
        <f t="shared" si="40"/>
        <v>#DIV/0!</v>
      </c>
      <c r="W90" s="52" t="e">
        <f t="shared" si="41"/>
        <v>#DIV/0!</v>
      </c>
      <c r="X90" s="22">
        <f t="shared" si="42"/>
        <v>0</v>
      </c>
      <c r="Y90" s="22" t="e">
        <f t="shared" si="43"/>
        <v>#DIV/0!</v>
      </c>
      <c r="Z90" s="22" t="e">
        <f t="shared" si="44"/>
        <v>#DIV/0!</v>
      </c>
      <c r="AA90" s="22" t="e">
        <f t="shared" si="45"/>
        <v>#DIV/0!</v>
      </c>
      <c r="AB90" s="22" t="e">
        <f t="shared" si="46"/>
        <v>#DIV/0!</v>
      </c>
      <c r="AC90" s="22">
        <f t="shared" si="47"/>
        <v>0</v>
      </c>
      <c r="AD90" s="22" t="e">
        <f t="shared" si="48"/>
        <v>#DIV/0!</v>
      </c>
      <c r="AE90" s="22" t="e">
        <f t="shared" si="49"/>
        <v>#DIV/0!</v>
      </c>
      <c r="AF90" s="22"/>
      <c r="AG90" s="22" t="e">
        <f t="shared" si="50"/>
        <v>#DIV/0!</v>
      </c>
      <c r="AH90" s="22" t="e">
        <f t="shared" si="51"/>
        <v>#DIV/0!</v>
      </c>
      <c r="AI90" s="22" t="e">
        <f t="shared" si="52"/>
        <v>#DIV/0!</v>
      </c>
      <c r="AJ90" s="22" t="e">
        <f t="shared" si="53"/>
        <v>#DIV/0!</v>
      </c>
      <c r="AK90" s="22" t="e">
        <f t="shared" si="54"/>
        <v>#DIV/0!</v>
      </c>
      <c r="AL90" s="22" t="e">
        <f t="shared" si="55"/>
        <v>#DIV/0!</v>
      </c>
      <c r="AM90" s="22">
        <f t="shared" si="56"/>
        <v>0</v>
      </c>
      <c r="AN90" s="22" t="b">
        <f t="shared" si="57"/>
        <v>0</v>
      </c>
      <c r="AO90" s="22" t="b">
        <f t="shared" si="58"/>
        <v>0</v>
      </c>
      <c r="AP90" s="22" t="b">
        <f t="shared" si="59"/>
        <v>0</v>
      </c>
      <c r="AQ90" s="22" t="b">
        <f t="shared" si="60"/>
        <v>0</v>
      </c>
      <c r="AR90" s="22" t="b">
        <f t="shared" si="61"/>
        <v>0</v>
      </c>
      <c r="AS90" s="22" t="e">
        <f t="shared" si="62"/>
        <v>#DIV/0!</v>
      </c>
      <c r="AT90" s="22">
        <v>0.45</v>
      </c>
      <c r="AU90" s="22">
        <v>0.55000000000000004</v>
      </c>
      <c r="AV90" s="22" t="e">
        <f t="shared" si="63"/>
        <v>#DIV/0!</v>
      </c>
      <c r="AX90" s="10">
        <f t="shared" si="64"/>
        <v>0</v>
      </c>
      <c r="AY90" s="10">
        <f t="shared" si="65"/>
        <v>0</v>
      </c>
      <c r="AZ90" s="10">
        <f t="shared" si="66"/>
        <v>0</v>
      </c>
      <c r="BA90" s="10">
        <f t="shared" si="67"/>
        <v>0</v>
      </c>
      <c r="BB90" s="10">
        <f t="shared" si="68"/>
        <v>0</v>
      </c>
      <c r="BC90" s="10">
        <f t="shared" si="69"/>
        <v>0</v>
      </c>
      <c r="BD90" s="10">
        <f t="shared" si="70"/>
        <v>0</v>
      </c>
      <c r="BE90" s="10">
        <f t="shared" si="71"/>
        <v>0</v>
      </c>
      <c r="BF90" s="10" t="e">
        <f t="shared" si="72"/>
        <v>#DIV/0!</v>
      </c>
      <c r="BG90" s="10" t="e">
        <f t="shared" si="73"/>
        <v>#DIV/0!</v>
      </c>
      <c r="BH90" s="10" t="e">
        <f t="shared" si="74"/>
        <v>#DIV/0!</v>
      </c>
      <c r="BI90" s="10" t="e">
        <f t="shared" si="75"/>
        <v>#DIV/0!</v>
      </c>
    </row>
    <row r="91" spans="1:61" s="10" customFormat="1" ht="28.8" thickBot="1" x14ac:dyDescent="0.3">
      <c r="A91" s="29"/>
      <c r="B91" s="30"/>
      <c r="C91" s="30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51" t="e">
        <f t="shared" si="38"/>
        <v>#DIV/0!</v>
      </c>
      <c r="U91" s="51" t="e">
        <f t="shared" si="39"/>
        <v>#DIV/0!</v>
      </c>
      <c r="V91" s="51" t="e">
        <f t="shared" si="40"/>
        <v>#DIV/0!</v>
      </c>
      <c r="W91" s="52" t="e">
        <f t="shared" si="41"/>
        <v>#DIV/0!</v>
      </c>
      <c r="X91" s="22">
        <f t="shared" si="42"/>
        <v>0</v>
      </c>
      <c r="Y91" s="22" t="e">
        <f t="shared" si="43"/>
        <v>#DIV/0!</v>
      </c>
      <c r="Z91" s="22" t="e">
        <f t="shared" si="44"/>
        <v>#DIV/0!</v>
      </c>
      <c r="AA91" s="22" t="e">
        <f t="shared" si="45"/>
        <v>#DIV/0!</v>
      </c>
      <c r="AB91" s="22" t="e">
        <f t="shared" si="46"/>
        <v>#DIV/0!</v>
      </c>
      <c r="AC91" s="22">
        <f t="shared" si="47"/>
        <v>0</v>
      </c>
      <c r="AD91" s="22" t="e">
        <f t="shared" si="48"/>
        <v>#DIV/0!</v>
      </c>
      <c r="AE91" s="22" t="e">
        <f t="shared" si="49"/>
        <v>#DIV/0!</v>
      </c>
      <c r="AF91" s="22"/>
      <c r="AG91" s="22" t="e">
        <f t="shared" si="50"/>
        <v>#DIV/0!</v>
      </c>
      <c r="AH91" s="22" t="e">
        <f t="shared" si="51"/>
        <v>#DIV/0!</v>
      </c>
      <c r="AI91" s="22" t="e">
        <f t="shared" si="52"/>
        <v>#DIV/0!</v>
      </c>
      <c r="AJ91" s="22" t="e">
        <f t="shared" si="53"/>
        <v>#DIV/0!</v>
      </c>
      <c r="AK91" s="22" t="e">
        <f t="shared" si="54"/>
        <v>#DIV/0!</v>
      </c>
      <c r="AL91" s="22" t="e">
        <f t="shared" si="55"/>
        <v>#DIV/0!</v>
      </c>
      <c r="AM91" s="22">
        <f t="shared" si="56"/>
        <v>0</v>
      </c>
      <c r="AN91" s="22" t="b">
        <f t="shared" si="57"/>
        <v>0</v>
      </c>
      <c r="AO91" s="22" t="b">
        <f t="shared" si="58"/>
        <v>0</v>
      </c>
      <c r="AP91" s="22" t="b">
        <f t="shared" si="59"/>
        <v>0</v>
      </c>
      <c r="AQ91" s="22" t="b">
        <f t="shared" si="60"/>
        <v>0</v>
      </c>
      <c r="AR91" s="22" t="b">
        <f t="shared" si="61"/>
        <v>0</v>
      </c>
      <c r="AS91" s="22" t="e">
        <f t="shared" si="62"/>
        <v>#DIV/0!</v>
      </c>
      <c r="AT91" s="22">
        <v>0.45</v>
      </c>
      <c r="AU91" s="22">
        <v>0.55000000000000004</v>
      </c>
      <c r="AV91" s="22" t="e">
        <f t="shared" si="63"/>
        <v>#DIV/0!</v>
      </c>
      <c r="AX91" s="10">
        <f t="shared" si="64"/>
        <v>0</v>
      </c>
      <c r="AY91" s="10">
        <f t="shared" si="65"/>
        <v>0</v>
      </c>
      <c r="AZ91" s="10">
        <f t="shared" si="66"/>
        <v>0</v>
      </c>
      <c r="BA91" s="10">
        <f t="shared" si="67"/>
        <v>0</v>
      </c>
      <c r="BB91" s="10">
        <f t="shared" si="68"/>
        <v>0</v>
      </c>
      <c r="BC91" s="10">
        <f t="shared" si="69"/>
        <v>0</v>
      </c>
      <c r="BD91" s="10">
        <f t="shared" si="70"/>
        <v>0</v>
      </c>
      <c r="BE91" s="10">
        <f t="shared" si="71"/>
        <v>0</v>
      </c>
      <c r="BF91" s="10" t="e">
        <f t="shared" si="72"/>
        <v>#DIV/0!</v>
      </c>
      <c r="BG91" s="10" t="e">
        <f t="shared" si="73"/>
        <v>#DIV/0!</v>
      </c>
      <c r="BH91" s="10" t="e">
        <f t="shared" si="74"/>
        <v>#DIV/0!</v>
      </c>
      <c r="BI91" s="10" t="e">
        <f t="shared" si="75"/>
        <v>#DIV/0!</v>
      </c>
    </row>
    <row r="92" spans="1:61" s="10" customFormat="1" ht="28.8" thickBot="1" x14ac:dyDescent="0.3">
      <c r="A92" s="29"/>
      <c r="B92" s="30"/>
      <c r="C92" s="30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51" t="e">
        <f t="shared" si="38"/>
        <v>#DIV/0!</v>
      </c>
      <c r="U92" s="51" t="e">
        <f t="shared" si="39"/>
        <v>#DIV/0!</v>
      </c>
      <c r="V92" s="51" t="e">
        <f t="shared" si="40"/>
        <v>#DIV/0!</v>
      </c>
      <c r="W92" s="52" t="e">
        <f t="shared" si="41"/>
        <v>#DIV/0!</v>
      </c>
      <c r="X92" s="22">
        <f t="shared" si="42"/>
        <v>0</v>
      </c>
      <c r="Y92" s="22" t="e">
        <f t="shared" si="43"/>
        <v>#DIV/0!</v>
      </c>
      <c r="Z92" s="22" t="e">
        <f t="shared" si="44"/>
        <v>#DIV/0!</v>
      </c>
      <c r="AA92" s="22" t="e">
        <f t="shared" si="45"/>
        <v>#DIV/0!</v>
      </c>
      <c r="AB92" s="22" t="e">
        <f t="shared" si="46"/>
        <v>#DIV/0!</v>
      </c>
      <c r="AC92" s="22">
        <f t="shared" si="47"/>
        <v>0</v>
      </c>
      <c r="AD92" s="22" t="e">
        <f t="shared" si="48"/>
        <v>#DIV/0!</v>
      </c>
      <c r="AE92" s="22" t="e">
        <f t="shared" si="49"/>
        <v>#DIV/0!</v>
      </c>
      <c r="AF92" s="22"/>
      <c r="AG92" s="22" t="e">
        <f t="shared" si="50"/>
        <v>#DIV/0!</v>
      </c>
      <c r="AH92" s="22" t="e">
        <f t="shared" si="51"/>
        <v>#DIV/0!</v>
      </c>
      <c r="AI92" s="22" t="e">
        <f t="shared" si="52"/>
        <v>#DIV/0!</v>
      </c>
      <c r="AJ92" s="22" t="e">
        <f t="shared" si="53"/>
        <v>#DIV/0!</v>
      </c>
      <c r="AK92" s="22" t="e">
        <f t="shared" si="54"/>
        <v>#DIV/0!</v>
      </c>
      <c r="AL92" s="22" t="e">
        <f t="shared" si="55"/>
        <v>#DIV/0!</v>
      </c>
      <c r="AM92" s="22">
        <f t="shared" si="56"/>
        <v>0</v>
      </c>
      <c r="AN92" s="22" t="b">
        <f t="shared" si="57"/>
        <v>0</v>
      </c>
      <c r="AO92" s="22" t="b">
        <f t="shared" si="58"/>
        <v>0</v>
      </c>
      <c r="AP92" s="22" t="b">
        <f t="shared" si="59"/>
        <v>0</v>
      </c>
      <c r="AQ92" s="22" t="b">
        <f t="shared" si="60"/>
        <v>0</v>
      </c>
      <c r="AR92" s="22" t="b">
        <f t="shared" si="61"/>
        <v>0</v>
      </c>
      <c r="AS92" s="22" t="e">
        <f t="shared" si="62"/>
        <v>#DIV/0!</v>
      </c>
      <c r="AT92" s="22">
        <v>0.45</v>
      </c>
      <c r="AU92" s="22">
        <v>0.55000000000000004</v>
      </c>
      <c r="AV92" s="22" t="e">
        <f t="shared" si="63"/>
        <v>#DIV/0!</v>
      </c>
      <c r="AX92" s="10">
        <f t="shared" si="64"/>
        <v>0</v>
      </c>
      <c r="AY92" s="10">
        <f t="shared" si="65"/>
        <v>0</v>
      </c>
      <c r="AZ92" s="10">
        <f t="shared" si="66"/>
        <v>0</v>
      </c>
      <c r="BA92" s="10">
        <f t="shared" si="67"/>
        <v>0</v>
      </c>
      <c r="BB92" s="10">
        <f t="shared" si="68"/>
        <v>0</v>
      </c>
      <c r="BC92" s="10">
        <f t="shared" si="69"/>
        <v>0</v>
      </c>
      <c r="BD92" s="10">
        <f t="shared" si="70"/>
        <v>0</v>
      </c>
      <c r="BE92" s="10">
        <f t="shared" si="71"/>
        <v>0</v>
      </c>
      <c r="BF92" s="10" t="e">
        <f t="shared" si="72"/>
        <v>#DIV/0!</v>
      </c>
      <c r="BG92" s="10" t="e">
        <f t="shared" si="73"/>
        <v>#DIV/0!</v>
      </c>
      <c r="BH92" s="10" t="e">
        <f t="shared" si="74"/>
        <v>#DIV/0!</v>
      </c>
      <c r="BI92" s="10" t="e">
        <f t="shared" si="75"/>
        <v>#DIV/0!</v>
      </c>
    </row>
    <row r="93" spans="1:61" s="10" customFormat="1" ht="28.8" thickBot="1" x14ac:dyDescent="0.3">
      <c r="A93" s="29"/>
      <c r="B93" s="30"/>
      <c r="C93" s="30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51" t="e">
        <f t="shared" si="38"/>
        <v>#DIV/0!</v>
      </c>
      <c r="U93" s="51" t="e">
        <f t="shared" si="39"/>
        <v>#DIV/0!</v>
      </c>
      <c r="V93" s="51" t="e">
        <f t="shared" si="40"/>
        <v>#DIV/0!</v>
      </c>
      <c r="W93" s="52" t="e">
        <f t="shared" si="41"/>
        <v>#DIV/0!</v>
      </c>
      <c r="X93" s="22">
        <f t="shared" si="42"/>
        <v>0</v>
      </c>
      <c r="Y93" s="22" t="e">
        <f t="shared" si="43"/>
        <v>#DIV/0!</v>
      </c>
      <c r="Z93" s="22" t="e">
        <f t="shared" si="44"/>
        <v>#DIV/0!</v>
      </c>
      <c r="AA93" s="22" t="e">
        <f t="shared" si="45"/>
        <v>#DIV/0!</v>
      </c>
      <c r="AB93" s="22" t="e">
        <f t="shared" si="46"/>
        <v>#DIV/0!</v>
      </c>
      <c r="AC93" s="22">
        <f t="shared" si="47"/>
        <v>0</v>
      </c>
      <c r="AD93" s="22" t="e">
        <f t="shared" si="48"/>
        <v>#DIV/0!</v>
      </c>
      <c r="AE93" s="22" t="e">
        <f t="shared" si="49"/>
        <v>#DIV/0!</v>
      </c>
      <c r="AF93" s="22"/>
      <c r="AG93" s="22" t="e">
        <f t="shared" si="50"/>
        <v>#DIV/0!</v>
      </c>
      <c r="AH93" s="22" t="e">
        <f t="shared" si="51"/>
        <v>#DIV/0!</v>
      </c>
      <c r="AI93" s="22" t="e">
        <f t="shared" si="52"/>
        <v>#DIV/0!</v>
      </c>
      <c r="AJ93" s="22" t="e">
        <f t="shared" si="53"/>
        <v>#DIV/0!</v>
      </c>
      <c r="AK93" s="22" t="e">
        <f t="shared" si="54"/>
        <v>#DIV/0!</v>
      </c>
      <c r="AL93" s="22" t="e">
        <f t="shared" si="55"/>
        <v>#DIV/0!</v>
      </c>
      <c r="AM93" s="22">
        <f t="shared" si="56"/>
        <v>0</v>
      </c>
      <c r="AN93" s="22" t="b">
        <f t="shared" si="57"/>
        <v>0</v>
      </c>
      <c r="AO93" s="22" t="b">
        <f t="shared" si="58"/>
        <v>0</v>
      </c>
      <c r="AP93" s="22" t="b">
        <f t="shared" si="59"/>
        <v>0</v>
      </c>
      <c r="AQ93" s="22" t="b">
        <f t="shared" si="60"/>
        <v>0</v>
      </c>
      <c r="AR93" s="22" t="b">
        <f t="shared" si="61"/>
        <v>0</v>
      </c>
      <c r="AS93" s="22" t="e">
        <f t="shared" si="62"/>
        <v>#DIV/0!</v>
      </c>
      <c r="AT93" s="22">
        <v>0.45</v>
      </c>
      <c r="AU93" s="22">
        <v>0.55000000000000004</v>
      </c>
      <c r="AV93" s="22" t="e">
        <f t="shared" si="63"/>
        <v>#DIV/0!</v>
      </c>
      <c r="AX93" s="10">
        <f t="shared" si="64"/>
        <v>0</v>
      </c>
      <c r="AY93" s="10">
        <f t="shared" si="65"/>
        <v>0</v>
      </c>
      <c r="AZ93" s="10">
        <f t="shared" si="66"/>
        <v>0</v>
      </c>
      <c r="BA93" s="10">
        <f t="shared" si="67"/>
        <v>0</v>
      </c>
      <c r="BB93" s="10">
        <f t="shared" si="68"/>
        <v>0</v>
      </c>
      <c r="BC93" s="10">
        <f t="shared" si="69"/>
        <v>0</v>
      </c>
      <c r="BD93" s="10">
        <f t="shared" si="70"/>
        <v>0</v>
      </c>
      <c r="BE93" s="10">
        <f t="shared" si="71"/>
        <v>0</v>
      </c>
      <c r="BF93" s="10" t="e">
        <f t="shared" si="72"/>
        <v>#DIV/0!</v>
      </c>
      <c r="BG93" s="10" t="e">
        <f t="shared" si="73"/>
        <v>#DIV/0!</v>
      </c>
      <c r="BH93" s="10" t="e">
        <f t="shared" si="74"/>
        <v>#DIV/0!</v>
      </c>
      <c r="BI93" s="10" t="e">
        <f t="shared" si="75"/>
        <v>#DIV/0!</v>
      </c>
    </row>
    <row r="94" spans="1:61" s="10" customFormat="1" ht="28.8" thickBot="1" x14ac:dyDescent="0.3">
      <c r="A94" s="29"/>
      <c r="B94" s="30"/>
      <c r="C94" s="30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51" t="e">
        <f t="shared" si="38"/>
        <v>#DIV/0!</v>
      </c>
      <c r="U94" s="51" t="e">
        <f t="shared" si="39"/>
        <v>#DIV/0!</v>
      </c>
      <c r="V94" s="51" t="e">
        <f t="shared" si="40"/>
        <v>#DIV/0!</v>
      </c>
      <c r="W94" s="52" t="e">
        <f t="shared" si="41"/>
        <v>#DIV/0!</v>
      </c>
      <c r="X94" s="22">
        <f t="shared" si="42"/>
        <v>0</v>
      </c>
      <c r="Y94" s="22" t="e">
        <f t="shared" si="43"/>
        <v>#DIV/0!</v>
      </c>
      <c r="Z94" s="22" t="e">
        <f t="shared" si="44"/>
        <v>#DIV/0!</v>
      </c>
      <c r="AA94" s="22" t="e">
        <f t="shared" si="45"/>
        <v>#DIV/0!</v>
      </c>
      <c r="AB94" s="22" t="e">
        <f t="shared" si="46"/>
        <v>#DIV/0!</v>
      </c>
      <c r="AC94" s="22">
        <f t="shared" si="47"/>
        <v>0</v>
      </c>
      <c r="AD94" s="22" t="e">
        <f t="shared" si="48"/>
        <v>#DIV/0!</v>
      </c>
      <c r="AE94" s="22" t="e">
        <f t="shared" si="49"/>
        <v>#DIV/0!</v>
      </c>
      <c r="AF94" s="22"/>
      <c r="AG94" s="22" t="e">
        <f t="shared" si="50"/>
        <v>#DIV/0!</v>
      </c>
      <c r="AH94" s="22" t="e">
        <f t="shared" si="51"/>
        <v>#DIV/0!</v>
      </c>
      <c r="AI94" s="22" t="e">
        <f t="shared" si="52"/>
        <v>#DIV/0!</v>
      </c>
      <c r="AJ94" s="22" t="e">
        <f t="shared" si="53"/>
        <v>#DIV/0!</v>
      </c>
      <c r="AK94" s="22" t="e">
        <f t="shared" si="54"/>
        <v>#DIV/0!</v>
      </c>
      <c r="AL94" s="22" t="e">
        <f t="shared" si="55"/>
        <v>#DIV/0!</v>
      </c>
      <c r="AM94" s="22">
        <f t="shared" si="56"/>
        <v>0</v>
      </c>
      <c r="AN94" s="22" t="b">
        <f t="shared" si="57"/>
        <v>0</v>
      </c>
      <c r="AO94" s="22" t="b">
        <f t="shared" si="58"/>
        <v>0</v>
      </c>
      <c r="AP94" s="22" t="b">
        <f t="shared" si="59"/>
        <v>0</v>
      </c>
      <c r="AQ94" s="22" t="b">
        <f t="shared" si="60"/>
        <v>0</v>
      </c>
      <c r="AR94" s="22" t="b">
        <f t="shared" si="61"/>
        <v>0</v>
      </c>
      <c r="AS94" s="22" t="e">
        <f t="shared" si="62"/>
        <v>#DIV/0!</v>
      </c>
      <c r="AT94" s="22">
        <v>0.45</v>
      </c>
      <c r="AU94" s="22">
        <v>0.55000000000000004</v>
      </c>
      <c r="AV94" s="22" t="e">
        <f t="shared" si="63"/>
        <v>#DIV/0!</v>
      </c>
      <c r="AX94" s="10">
        <f t="shared" si="64"/>
        <v>0</v>
      </c>
      <c r="AY94" s="10">
        <f t="shared" si="65"/>
        <v>0</v>
      </c>
      <c r="AZ94" s="10">
        <f t="shared" si="66"/>
        <v>0</v>
      </c>
      <c r="BA94" s="10">
        <f t="shared" si="67"/>
        <v>0</v>
      </c>
      <c r="BB94" s="10">
        <f t="shared" si="68"/>
        <v>0</v>
      </c>
      <c r="BC94" s="10">
        <f t="shared" si="69"/>
        <v>0</v>
      </c>
      <c r="BD94" s="10">
        <f t="shared" si="70"/>
        <v>0</v>
      </c>
      <c r="BE94" s="10">
        <f t="shared" si="71"/>
        <v>0</v>
      </c>
      <c r="BF94" s="10" t="e">
        <f t="shared" si="72"/>
        <v>#DIV/0!</v>
      </c>
      <c r="BG94" s="10" t="e">
        <f t="shared" si="73"/>
        <v>#DIV/0!</v>
      </c>
      <c r="BH94" s="10" t="e">
        <f t="shared" si="74"/>
        <v>#DIV/0!</v>
      </c>
      <c r="BI94" s="10" t="e">
        <f t="shared" si="75"/>
        <v>#DIV/0!</v>
      </c>
    </row>
    <row r="95" spans="1:61" s="10" customFormat="1" ht="28.8" thickBot="1" x14ac:dyDescent="0.3">
      <c r="A95" s="29"/>
      <c r="B95" s="30"/>
      <c r="C95" s="30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51" t="e">
        <f t="shared" si="38"/>
        <v>#DIV/0!</v>
      </c>
      <c r="U95" s="51" t="e">
        <f t="shared" si="39"/>
        <v>#DIV/0!</v>
      </c>
      <c r="V95" s="51" t="e">
        <f t="shared" si="40"/>
        <v>#DIV/0!</v>
      </c>
      <c r="W95" s="52" t="e">
        <f t="shared" si="41"/>
        <v>#DIV/0!</v>
      </c>
      <c r="X95" s="22">
        <f t="shared" si="42"/>
        <v>0</v>
      </c>
      <c r="Y95" s="22" t="e">
        <f t="shared" si="43"/>
        <v>#DIV/0!</v>
      </c>
      <c r="Z95" s="22" t="e">
        <f t="shared" si="44"/>
        <v>#DIV/0!</v>
      </c>
      <c r="AA95" s="22" t="e">
        <f t="shared" si="45"/>
        <v>#DIV/0!</v>
      </c>
      <c r="AB95" s="22" t="e">
        <f t="shared" si="46"/>
        <v>#DIV/0!</v>
      </c>
      <c r="AC95" s="22">
        <f t="shared" si="47"/>
        <v>0</v>
      </c>
      <c r="AD95" s="22" t="e">
        <f t="shared" si="48"/>
        <v>#DIV/0!</v>
      </c>
      <c r="AE95" s="22" t="e">
        <f t="shared" si="49"/>
        <v>#DIV/0!</v>
      </c>
      <c r="AF95" s="22"/>
      <c r="AG95" s="22" t="e">
        <f t="shared" si="50"/>
        <v>#DIV/0!</v>
      </c>
      <c r="AH95" s="22" t="e">
        <f t="shared" si="51"/>
        <v>#DIV/0!</v>
      </c>
      <c r="AI95" s="22" t="e">
        <f t="shared" si="52"/>
        <v>#DIV/0!</v>
      </c>
      <c r="AJ95" s="22" t="e">
        <f t="shared" si="53"/>
        <v>#DIV/0!</v>
      </c>
      <c r="AK95" s="22" t="e">
        <f t="shared" si="54"/>
        <v>#DIV/0!</v>
      </c>
      <c r="AL95" s="22" t="e">
        <f t="shared" si="55"/>
        <v>#DIV/0!</v>
      </c>
      <c r="AM95" s="22">
        <f t="shared" si="56"/>
        <v>0</v>
      </c>
      <c r="AN95" s="22" t="b">
        <f t="shared" si="57"/>
        <v>0</v>
      </c>
      <c r="AO95" s="22" t="b">
        <f t="shared" si="58"/>
        <v>0</v>
      </c>
      <c r="AP95" s="22" t="b">
        <f t="shared" si="59"/>
        <v>0</v>
      </c>
      <c r="AQ95" s="22" t="b">
        <f t="shared" si="60"/>
        <v>0</v>
      </c>
      <c r="AR95" s="22" t="b">
        <f t="shared" si="61"/>
        <v>0</v>
      </c>
      <c r="AS95" s="22" t="e">
        <f t="shared" si="62"/>
        <v>#DIV/0!</v>
      </c>
      <c r="AT95" s="22">
        <v>0.45</v>
      </c>
      <c r="AU95" s="22">
        <v>0.55000000000000004</v>
      </c>
      <c r="AV95" s="22" t="e">
        <f t="shared" si="63"/>
        <v>#DIV/0!</v>
      </c>
      <c r="AX95" s="10">
        <f t="shared" si="64"/>
        <v>0</v>
      </c>
      <c r="AY95" s="10">
        <f t="shared" si="65"/>
        <v>0</v>
      </c>
      <c r="AZ95" s="10">
        <f t="shared" si="66"/>
        <v>0</v>
      </c>
      <c r="BA95" s="10">
        <f t="shared" si="67"/>
        <v>0</v>
      </c>
      <c r="BB95" s="10">
        <f t="shared" si="68"/>
        <v>0</v>
      </c>
      <c r="BC95" s="10">
        <f t="shared" si="69"/>
        <v>0</v>
      </c>
      <c r="BD95" s="10">
        <f t="shared" si="70"/>
        <v>0</v>
      </c>
      <c r="BE95" s="10">
        <f t="shared" si="71"/>
        <v>0</v>
      </c>
      <c r="BF95" s="10" t="e">
        <f t="shared" si="72"/>
        <v>#DIV/0!</v>
      </c>
      <c r="BG95" s="10" t="e">
        <f t="shared" si="73"/>
        <v>#DIV/0!</v>
      </c>
      <c r="BH95" s="10" t="e">
        <f t="shared" si="74"/>
        <v>#DIV/0!</v>
      </c>
      <c r="BI95" s="10" t="e">
        <f t="shared" si="75"/>
        <v>#DIV/0!</v>
      </c>
    </row>
    <row r="96" spans="1:61" s="10" customFormat="1" ht="28.8" thickBot="1" x14ac:dyDescent="0.3">
      <c r="A96" s="29"/>
      <c r="B96" s="30"/>
      <c r="C96" s="30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51" t="e">
        <f t="shared" si="38"/>
        <v>#DIV/0!</v>
      </c>
      <c r="U96" s="51" t="e">
        <f t="shared" si="39"/>
        <v>#DIV/0!</v>
      </c>
      <c r="V96" s="51" t="e">
        <f t="shared" si="40"/>
        <v>#DIV/0!</v>
      </c>
      <c r="W96" s="52" t="e">
        <f t="shared" si="41"/>
        <v>#DIV/0!</v>
      </c>
      <c r="X96" s="22">
        <f t="shared" si="42"/>
        <v>0</v>
      </c>
      <c r="Y96" s="22" t="e">
        <f t="shared" si="43"/>
        <v>#DIV/0!</v>
      </c>
      <c r="Z96" s="22" t="e">
        <f t="shared" si="44"/>
        <v>#DIV/0!</v>
      </c>
      <c r="AA96" s="22" t="e">
        <f t="shared" si="45"/>
        <v>#DIV/0!</v>
      </c>
      <c r="AB96" s="22" t="e">
        <f t="shared" si="46"/>
        <v>#DIV/0!</v>
      </c>
      <c r="AC96" s="22">
        <f t="shared" si="47"/>
        <v>0</v>
      </c>
      <c r="AD96" s="22" t="e">
        <f t="shared" si="48"/>
        <v>#DIV/0!</v>
      </c>
      <c r="AE96" s="22" t="e">
        <f t="shared" si="49"/>
        <v>#DIV/0!</v>
      </c>
      <c r="AF96" s="22"/>
      <c r="AG96" s="22" t="e">
        <f t="shared" si="50"/>
        <v>#DIV/0!</v>
      </c>
      <c r="AH96" s="22" t="e">
        <f t="shared" si="51"/>
        <v>#DIV/0!</v>
      </c>
      <c r="AI96" s="22" t="e">
        <f t="shared" si="52"/>
        <v>#DIV/0!</v>
      </c>
      <c r="AJ96" s="22" t="e">
        <f t="shared" si="53"/>
        <v>#DIV/0!</v>
      </c>
      <c r="AK96" s="22" t="e">
        <f t="shared" si="54"/>
        <v>#DIV/0!</v>
      </c>
      <c r="AL96" s="22" t="e">
        <f t="shared" si="55"/>
        <v>#DIV/0!</v>
      </c>
      <c r="AM96" s="22">
        <f t="shared" si="56"/>
        <v>0</v>
      </c>
      <c r="AN96" s="22" t="b">
        <f t="shared" si="57"/>
        <v>0</v>
      </c>
      <c r="AO96" s="22" t="b">
        <f t="shared" si="58"/>
        <v>0</v>
      </c>
      <c r="AP96" s="22" t="b">
        <f t="shared" si="59"/>
        <v>0</v>
      </c>
      <c r="AQ96" s="22" t="b">
        <f t="shared" si="60"/>
        <v>0</v>
      </c>
      <c r="AR96" s="22" t="b">
        <f t="shared" si="61"/>
        <v>0</v>
      </c>
      <c r="AS96" s="22" t="e">
        <f t="shared" si="62"/>
        <v>#DIV/0!</v>
      </c>
      <c r="AT96" s="22">
        <v>0.45</v>
      </c>
      <c r="AU96" s="22">
        <v>0.55000000000000004</v>
      </c>
      <c r="AV96" s="22" t="e">
        <f t="shared" si="63"/>
        <v>#DIV/0!</v>
      </c>
      <c r="AX96" s="10">
        <f t="shared" si="64"/>
        <v>0</v>
      </c>
      <c r="AY96" s="10">
        <f t="shared" si="65"/>
        <v>0</v>
      </c>
      <c r="AZ96" s="10">
        <f t="shared" si="66"/>
        <v>0</v>
      </c>
      <c r="BA96" s="10">
        <f t="shared" si="67"/>
        <v>0</v>
      </c>
      <c r="BB96" s="10">
        <f t="shared" si="68"/>
        <v>0</v>
      </c>
      <c r="BC96" s="10">
        <f t="shared" si="69"/>
        <v>0</v>
      </c>
      <c r="BD96" s="10">
        <f t="shared" si="70"/>
        <v>0</v>
      </c>
      <c r="BE96" s="10">
        <f t="shared" si="71"/>
        <v>0</v>
      </c>
      <c r="BF96" s="10" t="e">
        <f t="shared" si="72"/>
        <v>#DIV/0!</v>
      </c>
      <c r="BG96" s="10" t="e">
        <f t="shared" si="73"/>
        <v>#DIV/0!</v>
      </c>
      <c r="BH96" s="10" t="e">
        <f t="shared" si="74"/>
        <v>#DIV/0!</v>
      </c>
      <c r="BI96" s="10" t="e">
        <f t="shared" si="75"/>
        <v>#DIV/0!</v>
      </c>
    </row>
    <row r="97" spans="1:61" s="10" customFormat="1" ht="28.8" thickBot="1" x14ac:dyDescent="0.3">
      <c r="A97" s="29"/>
      <c r="B97" s="30"/>
      <c r="C97" s="30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51" t="e">
        <f t="shared" si="38"/>
        <v>#DIV/0!</v>
      </c>
      <c r="U97" s="51" t="e">
        <f t="shared" si="39"/>
        <v>#DIV/0!</v>
      </c>
      <c r="V97" s="51" t="e">
        <f t="shared" si="40"/>
        <v>#DIV/0!</v>
      </c>
      <c r="W97" s="52" t="e">
        <f t="shared" si="41"/>
        <v>#DIV/0!</v>
      </c>
      <c r="X97" s="22">
        <f t="shared" si="42"/>
        <v>0</v>
      </c>
      <c r="Y97" s="22" t="e">
        <f t="shared" si="43"/>
        <v>#DIV/0!</v>
      </c>
      <c r="Z97" s="22" t="e">
        <f t="shared" si="44"/>
        <v>#DIV/0!</v>
      </c>
      <c r="AA97" s="22" t="e">
        <f t="shared" si="45"/>
        <v>#DIV/0!</v>
      </c>
      <c r="AB97" s="22" t="e">
        <f t="shared" si="46"/>
        <v>#DIV/0!</v>
      </c>
      <c r="AC97" s="22">
        <f t="shared" si="47"/>
        <v>0</v>
      </c>
      <c r="AD97" s="22" t="e">
        <f t="shared" si="48"/>
        <v>#DIV/0!</v>
      </c>
      <c r="AE97" s="22" t="e">
        <f t="shared" si="49"/>
        <v>#DIV/0!</v>
      </c>
      <c r="AF97" s="22"/>
      <c r="AG97" s="22" t="e">
        <f t="shared" si="50"/>
        <v>#DIV/0!</v>
      </c>
      <c r="AH97" s="22" t="e">
        <f t="shared" si="51"/>
        <v>#DIV/0!</v>
      </c>
      <c r="AI97" s="22" t="e">
        <f t="shared" si="52"/>
        <v>#DIV/0!</v>
      </c>
      <c r="AJ97" s="22" t="e">
        <f t="shared" si="53"/>
        <v>#DIV/0!</v>
      </c>
      <c r="AK97" s="22" t="e">
        <f t="shared" si="54"/>
        <v>#DIV/0!</v>
      </c>
      <c r="AL97" s="22" t="e">
        <f t="shared" si="55"/>
        <v>#DIV/0!</v>
      </c>
      <c r="AM97" s="22">
        <f t="shared" si="56"/>
        <v>0</v>
      </c>
      <c r="AN97" s="22" t="b">
        <f t="shared" si="57"/>
        <v>0</v>
      </c>
      <c r="AO97" s="22" t="b">
        <f t="shared" si="58"/>
        <v>0</v>
      </c>
      <c r="AP97" s="22" t="b">
        <f t="shared" si="59"/>
        <v>0</v>
      </c>
      <c r="AQ97" s="22" t="b">
        <f t="shared" si="60"/>
        <v>0</v>
      </c>
      <c r="AR97" s="22" t="b">
        <f t="shared" si="61"/>
        <v>0</v>
      </c>
      <c r="AS97" s="22" t="e">
        <f t="shared" si="62"/>
        <v>#DIV/0!</v>
      </c>
      <c r="AT97" s="22">
        <v>0.45</v>
      </c>
      <c r="AU97" s="22">
        <v>0.55000000000000004</v>
      </c>
      <c r="AV97" s="22" t="e">
        <f t="shared" si="63"/>
        <v>#DIV/0!</v>
      </c>
      <c r="AX97" s="10">
        <f t="shared" si="64"/>
        <v>0</v>
      </c>
      <c r="AY97" s="10">
        <f t="shared" si="65"/>
        <v>0</v>
      </c>
      <c r="AZ97" s="10">
        <f t="shared" si="66"/>
        <v>0</v>
      </c>
      <c r="BA97" s="10">
        <f t="shared" si="67"/>
        <v>0</v>
      </c>
      <c r="BB97" s="10">
        <f t="shared" si="68"/>
        <v>0</v>
      </c>
      <c r="BC97" s="10">
        <f t="shared" si="69"/>
        <v>0</v>
      </c>
      <c r="BD97" s="10">
        <f t="shared" si="70"/>
        <v>0</v>
      </c>
      <c r="BE97" s="10">
        <f t="shared" si="71"/>
        <v>0</v>
      </c>
      <c r="BF97" s="10" t="e">
        <f t="shared" si="72"/>
        <v>#DIV/0!</v>
      </c>
      <c r="BG97" s="10" t="e">
        <f t="shared" si="73"/>
        <v>#DIV/0!</v>
      </c>
      <c r="BH97" s="10" t="e">
        <f t="shared" si="74"/>
        <v>#DIV/0!</v>
      </c>
      <c r="BI97" s="10" t="e">
        <f t="shared" si="75"/>
        <v>#DIV/0!</v>
      </c>
    </row>
    <row r="98" spans="1:61" s="10" customFormat="1" ht="28.8" thickBot="1" x14ac:dyDescent="0.3">
      <c r="A98" s="29"/>
      <c r="B98" s="30"/>
      <c r="C98" s="30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51" t="e">
        <f t="shared" si="38"/>
        <v>#DIV/0!</v>
      </c>
      <c r="U98" s="51" t="e">
        <f t="shared" si="39"/>
        <v>#DIV/0!</v>
      </c>
      <c r="V98" s="51" t="e">
        <f t="shared" si="40"/>
        <v>#DIV/0!</v>
      </c>
      <c r="W98" s="52" t="e">
        <f t="shared" si="41"/>
        <v>#DIV/0!</v>
      </c>
      <c r="X98" s="22">
        <f t="shared" si="42"/>
        <v>0</v>
      </c>
      <c r="Y98" s="22" t="e">
        <f t="shared" si="43"/>
        <v>#DIV/0!</v>
      </c>
      <c r="Z98" s="22" t="e">
        <f t="shared" si="44"/>
        <v>#DIV/0!</v>
      </c>
      <c r="AA98" s="22" t="e">
        <f t="shared" si="45"/>
        <v>#DIV/0!</v>
      </c>
      <c r="AB98" s="22" t="e">
        <f t="shared" si="46"/>
        <v>#DIV/0!</v>
      </c>
      <c r="AC98" s="22">
        <f t="shared" si="47"/>
        <v>0</v>
      </c>
      <c r="AD98" s="22" t="e">
        <f t="shared" si="48"/>
        <v>#DIV/0!</v>
      </c>
      <c r="AE98" s="22" t="e">
        <f t="shared" si="49"/>
        <v>#DIV/0!</v>
      </c>
      <c r="AF98" s="22"/>
      <c r="AG98" s="22" t="e">
        <f t="shared" si="50"/>
        <v>#DIV/0!</v>
      </c>
      <c r="AH98" s="22" t="e">
        <f t="shared" si="51"/>
        <v>#DIV/0!</v>
      </c>
      <c r="AI98" s="22" t="e">
        <f t="shared" si="52"/>
        <v>#DIV/0!</v>
      </c>
      <c r="AJ98" s="22" t="e">
        <f t="shared" si="53"/>
        <v>#DIV/0!</v>
      </c>
      <c r="AK98" s="22" t="e">
        <f t="shared" si="54"/>
        <v>#DIV/0!</v>
      </c>
      <c r="AL98" s="22" t="e">
        <f t="shared" si="55"/>
        <v>#DIV/0!</v>
      </c>
      <c r="AM98" s="22">
        <f t="shared" si="56"/>
        <v>0</v>
      </c>
      <c r="AN98" s="22" t="b">
        <f t="shared" si="57"/>
        <v>0</v>
      </c>
      <c r="AO98" s="22" t="b">
        <f t="shared" si="58"/>
        <v>0</v>
      </c>
      <c r="AP98" s="22" t="b">
        <f t="shared" si="59"/>
        <v>0</v>
      </c>
      <c r="AQ98" s="22" t="b">
        <f t="shared" si="60"/>
        <v>0</v>
      </c>
      <c r="AR98" s="22" t="b">
        <f t="shared" si="61"/>
        <v>0</v>
      </c>
      <c r="AS98" s="22" t="e">
        <f t="shared" si="62"/>
        <v>#DIV/0!</v>
      </c>
      <c r="AT98" s="22">
        <v>0.45</v>
      </c>
      <c r="AU98" s="22">
        <v>0.55000000000000004</v>
      </c>
      <c r="AV98" s="22" t="e">
        <f t="shared" si="63"/>
        <v>#DIV/0!</v>
      </c>
      <c r="AX98" s="10">
        <f t="shared" si="64"/>
        <v>0</v>
      </c>
      <c r="AY98" s="10">
        <f t="shared" si="65"/>
        <v>0</v>
      </c>
      <c r="AZ98" s="10">
        <f t="shared" si="66"/>
        <v>0</v>
      </c>
      <c r="BA98" s="10">
        <f t="shared" si="67"/>
        <v>0</v>
      </c>
      <c r="BB98" s="10">
        <f t="shared" si="68"/>
        <v>0</v>
      </c>
      <c r="BC98" s="10">
        <f t="shared" si="69"/>
        <v>0</v>
      </c>
      <c r="BD98" s="10">
        <f t="shared" si="70"/>
        <v>0</v>
      </c>
      <c r="BE98" s="10">
        <f t="shared" si="71"/>
        <v>0</v>
      </c>
      <c r="BF98" s="10" t="e">
        <f t="shared" si="72"/>
        <v>#DIV/0!</v>
      </c>
      <c r="BG98" s="10" t="e">
        <f t="shared" si="73"/>
        <v>#DIV/0!</v>
      </c>
      <c r="BH98" s="10" t="e">
        <f t="shared" si="74"/>
        <v>#DIV/0!</v>
      </c>
      <c r="BI98" s="10" t="e">
        <f t="shared" si="75"/>
        <v>#DIV/0!</v>
      </c>
    </row>
    <row r="99" spans="1:61" s="10" customFormat="1" ht="28.8" thickBot="1" x14ac:dyDescent="0.3">
      <c r="A99" s="29"/>
      <c r="B99" s="30"/>
      <c r="C99" s="30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51" t="e">
        <f t="shared" si="38"/>
        <v>#DIV/0!</v>
      </c>
      <c r="U99" s="51" t="e">
        <f t="shared" si="39"/>
        <v>#DIV/0!</v>
      </c>
      <c r="V99" s="51" t="e">
        <f t="shared" si="40"/>
        <v>#DIV/0!</v>
      </c>
      <c r="W99" s="52" t="e">
        <f t="shared" si="41"/>
        <v>#DIV/0!</v>
      </c>
      <c r="X99" s="22">
        <f t="shared" si="42"/>
        <v>0</v>
      </c>
      <c r="Y99" s="22" t="e">
        <f t="shared" si="43"/>
        <v>#DIV/0!</v>
      </c>
      <c r="Z99" s="22" t="e">
        <f t="shared" si="44"/>
        <v>#DIV/0!</v>
      </c>
      <c r="AA99" s="22" t="e">
        <f t="shared" si="45"/>
        <v>#DIV/0!</v>
      </c>
      <c r="AB99" s="22" t="e">
        <f t="shared" si="46"/>
        <v>#DIV/0!</v>
      </c>
      <c r="AC99" s="22">
        <f t="shared" si="47"/>
        <v>0</v>
      </c>
      <c r="AD99" s="22" t="e">
        <f t="shared" si="48"/>
        <v>#DIV/0!</v>
      </c>
      <c r="AE99" s="22" t="e">
        <f t="shared" si="49"/>
        <v>#DIV/0!</v>
      </c>
      <c r="AF99" s="22"/>
      <c r="AG99" s="22" t="e">
        <f t="shared" si="50"/>
        <v>#DIV/0!</v>
      </c>
      <c r="AH99" s="22" t="e">
        <f t="shared" si="51"/>
        <v>#DIV/0!</v>
      </c>
      <c r="AI99" s="22" t="e">
        <f t="shared" si="52"/>
        <v>#DIV/0!</v>
      </c>
      <c r="AJ99" s="22" t="e">
        <f t="shared" si="53"/>
        <v>#DIV/0!</v>
      </c>
      <c r="AK99" s="22" t="e">
        <f t="shared" si="54"/>
        <v>#DIV/0!</v>
      </c>
      <c r="AL99" s="22" t="e">
        <f t="shared" si="55"/>
        <v>#DIV/0!</v>
      </c>
      <c r="AM99" s="22">
        <f t="shared" si="56"/>
        <v>0</v>
      </c>
      <c r="AN99" s="22" t="b">
        <f t="shared" si="57"/>
        <v>0</v>
      </c>
      <c r="AO99" s="22" t="b">
        <f t="shared" si="58"/>
        <v>0</v>
      </c>
      <c r="AP99" s="22" t="b">
        <f t="shared" si="59"/>
        <v>0</v>
      </c>
      <c r="AQ99" s="22" t="b">
        <f t="shared" si="60"/>
        <v>0</v>
      </c>
      <c r="AR99" s="22" t="b">
        <f t="shared" si="61"/>
        <v>0</v>
      </c>
      <c r="AS99" s="22" t="e">
        <f t="shared" si="62"/>
        <v>#DIV/0!</v>
      </c>
      <c r="AT99" s="22">
        <v>0.45</v>
      </c>
      <c r="AU99" s="22">
        <v>0.55000000000000004</v>
      </c>
      <c r="AV99" s="22" t="e">
        <f t="shared" si="63"/>
        <v>#DIV/0!</v>
      </c>
      <c r="AX99" s="10">
        <f t="shared" si="64"/>
        <v>0</v>
      </c>
      <c r="AY99" s="10">
        <f t="shared" si="65"/>
        <v>0</v>
      </c>
      <c r="AZ99" s="10">
        <f t="shared" si="66"/>
        <v>0</v>
      </c>
      <c r="BA99" s="10">
        <f t="shared" si="67"/>
        <v>0</v>
      </c>
      <c r="BB99" s="10">
        <f t="shared" si="68"/>
        <v>0</v>
      </c>
      <c r="BC99" s="10">
        <f t="shared" si="69"/>
        <v>0</v>
      </c>
      <c r="BD99" s="10">
        <f t="shared" si="70"/>
        <v>0</v>
      </c>
      <c r="BE99" s="10">
        <f t="shared" si="71"/>
        <v>0</v>
      </c>
      <c r="BF99" s="10" t="e">
        <f t="shared" si="72"/>
        <v>#DIV/0!</v>
      </c>
      <c r="BG99" s="10" t="e">
        <f t="shared" si="73"/>
        <v>#DIV/0!</v>
      </c>
      <c r="BH99" s="10" t="e">
        <f t="shared" si="74"/>
        <v>#DIV/0!</v>
      </c>
      <c r="BI99" s="10" t="e">
        <f t="shared" si="75"/>
        <v>#DIV/0!</v>
      </c>
    </row>
    <row r="100" spans="1:61" s="10" customFormat="1" ht="28.8" thickBot="1" x14ac:dyDescent="0.3">
      <c r="A100" s="29"/>
      <c r="B100" s="30"/>
      <c r="C100" s="30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51" t="e">
        <f t="shared" si="38"/>
        <v>#DIV/0!</v>
      </c>
      <c r="U100" s="51" t="e">
        <f t="shared" si="39"/>
        <v>#DIV/0!</v>
      </c>
      <c r="V100" s="51" t="e">
        <f t="shared" si="40"/>
        <v>#DIV/0!</v>
      </c>
      <c r="W100" s="52" t="e">
        <f t="shared" si="41"/>
        <v>#DIV/0!</v>
      </c>
      <c r="X100" s="22">
        <f t="shared" si="42"/>
        <v>0</v>
      </c>
      <c r="Y100" s="22" t="e">
        <f t="shared" si="43"/>
        <v>#DIV/0!</v>
      </c>
      <c r="Z100" s="22" t="e">
        <f t="shared" si="44"/>
        <v>#DIV/0!</v>
      </c>
      <c r="AA100" s="22" t="e">
        <f t="shared" si="45"/>
        <v>#DIV/0!</v>
      </c>
      <c r="AB100" s="22" t="e">
        <f t="shared" si="46"/>
        <v>#DIV/0!</v>
      </c>
      <c r="AC100" s="22">
        <f t="shared" si="47"/>
        <v>0</v>
      </c>
      <c r="AD100" s="22" t="e">
        <f t="shared" si="48"/>
        <v>#DIV/0!</v>
      </c>
      <c r="AE100" s="22" t="e">
        <f t="shared" si="49"/>
        <v>#DIV/0!</v>
      </c>
      <c r="AF100" s="22"/>
      <c r="AG100" s="22" t="e">
        <f t="shared" si="50"/>
        <v>#DIV/0!</v>
      </c>
      <c r="AH100" s="22" t="e">
        <f t="shared" si="51"/>
        <v>#DIV/0!</v>
      </c>
      <c r="AI100" s="22" t="e">
        <f t="shared" si="52"/>
        <v>#DIV/0!</v>
      </c>
      <c r="AJ100" s="22" t="e">
        <f t="shared" si="53"/>
        <v>#DIV/0!</v>
      </c>
      <c r="AK100" s="22" t="e">
        <f t="shared" si="54"/>
        <v>#DIV/0!</v>
      </c>
      <c r="AL100" s="22" t="e">
        <f t="shared" si="55"/>
        <v>#DIV/0!</v>
      </c>
      <c r="AM100" s="22">
        <f t="shared" si="56"/>
        <v>0</v>
      </c>
      <c r="AN100" s="22" t="b">
        <f t="shared" si="57"/>
        <v>0</v>
      </c>
      <c r="AO100" s="22" t="b">
        <f t="shared" si="58"/>
        <v>0</v>
      </c>
      <c r="AP100" s="22" t="b">
        <f t="shared" si="59"/>
        <v>0</v>
      </c>
      <c r="AQ100" s="22" t="b">
        <f t="shared" si="60"/>
        <v>0</v>
      </c>
      <c r="AR100" s="22" t="b">
        <f t="shared" si="61"/>
        <v>0</v>
      </c>
      <c r="AS100" s="22" t="e">
        <f t="shared" si="62"/>
        <v>#DIV/0!</v>
      </c>
      <c r="AT100" s="22">
        <v>0.45</v>
      </c>
      <c r="AU100" s="22">
        <v>0.55000000000000004</v>
      </c>
      <c r="AV100" s="22" t="e">
        <f t="shared" si="63"/>
        <v>#DIV/0!</v>
      </c>
      <c r="AX100" s="10">
        <f t="shared" si="64"/>
        <v>0</v>
      </c>
      <c r="AY100" s="10">
        <f t="shared" si="65"/>
        <v>0</v>
      </c>
      <c r="AZ100" s="10">
        <f t="shared" si="66"/>
        <v>0</v>
      </c>
      <c r="BA100" s="10">
        <f t="shared" si="67"/>
        <v>0</v>
      </c>
      <c r="BB100" s="10">
        <f t="shared" si="68"/>
        <v>0</v>
      </c>
      <c r="BC100" s="10">
        <f t="shared" si="69"/>
        <v>0</v>
      </c>
      <c r="BD100" s="10">
        <f t="shared" si="70"/>
        <v>0</v>
      </c>
      <c r="BE100" s="10">
        <f t="shared" si="71"/>
        <v>0</v>
      </c>
      <c r="BF100" s="10" t="e">
        <f t="shared" si="72"/>
        <v>#DIV/0!</v>
      </c>
      <c r="BG100" s="10" t="e">
        <f t="shared" si="73"/>
        <v>#DIV/0!</v>
      </c>
      <c r="BH100" s="10" t="e">
        <f t="shared" si="74"/>
        <v>#DIV/0!</v>
      </c>
      <c r="BI100" s="10" t="e">
        <f t="shared" si="75"/>
        <v>#DIV/0!</v>
      </c>
    </row>
    <row r="101" spans="1:61" s="10" customFormat="1" ht="28.8" thickBot="1" x14ac:dyDescent="0.3">
      <c r="A101" s="29"/>
      <c r="B101" s="30"/>
      <c r="C101" s="30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51" t="e">
        <f t="shared" si="38"/>
        <v>#DIV/0!</v>
      </c>
      <c r="U101" s="51" t="e">
        <f t="shared" si="39"/>
        <v>#DIV/0!</v>
      </c>
      <c r="V101" s="51" t="e">
        <f t="shared" si="40"/>
        <v>#DIV/0!</v>
      </c>
      <c r="W101" s="52" t="e">
        <f t="shared" si="41"/>
        <v>#DIV/0!</v>
      </c>
      <c r="X101" s="22">
        <f t="shared" si="42"/>
        <v>0</v>
      </c>
      <c r="Y101" s="22" t="e">
        <f t="shared" si="43"/>
        <v>#DIV/0!</v>
      </c>
      <c r="Z101" s="22" t="e">
        <f t="shared" si="44"/>
        <v>#DIV/0!</v>
      </c>
      <c r="AA101" s="22" t="e">
        <f t="shared" si="45"/>
        <v>#DIV/0!</v>
      </c>
      <c r="AB101" s="22" t="e">
        <f t="shared" si="46"/>
        <v>#DIV/0!</v>
      </c>
      <c r="AC101" s="22">
        <f t="shared" si="47"/>
        <v>0</v>
      </c>
      <c r="AD101" s="22" t="e">
        <f t="shared" si="48"/>
        <v>#DIV/0!</v>
      </c>
      <c r="AE101" s="22" t="e">
        <f t="shared" si="49"/>
        <v>#DIV/0!</v>
      </c>
      <c r="AF101" s="22"/>
      <c r="AG101" s="22" t="e">
        <f t="shared" si="50"/>
        <v>#DIV/0!</v>
      </c>
      <c r="AH101" s="22" t="e">
        <f t="shared" si="51"/>
        <v>#DIV/0!</v>
      </c>
      <c r="AI101" s="22" t="e">
        <f t="shared" si="52"/>
        <v>#DIV/0!</v>
      </c>
      <c r="AJ101" s="22" t="e">
        <f t="shared" si="53"/>
        <v>#DIV/0!</v>
      </c>
      <c r="AK101" s="22" t="e">
        <f t="shared" si="54"/>
        <v>#DIV/0!</v>
      </c>
      <c r="AL101" s="22" t="e">
        <f t="shared" si="55"/>
        <v>#DIV/0!</v>
      </c>
      <c r="AM101" s="22">
        <f t="shared" si="56"/>
        <v>0</v>
      </c>
      <c r="AN101" s="22" t="b">
        <f t="shared" si="57"/>
        <v>0</v>
      </c>
      <c r="AO101" s="22" t="b">
        <f t="shared" si="58"/>
        <v>0</v>
      </c>
      <c r="AP101" s="22" t="b">
        <f t="shared" si="59"/>
        <v>0</v>
      </c>
      <c r="AQ101" s="22" t="b">
        <f t="shared" si="60"/>
        <v>0</v>
      </c>
      <c r="AR101" s="22" t="b">
        <f t="shared" si="61"/>
        <v>0</v>
      </c>
      <c r="AS101" s="22" t="e">
        <f t="shared" si="62"/>
        <v>#DIV/0!</v>
      </c>
      <c r="AT101" s="22">
        <v>0.45</v>
      </c>
      <c r="AU101" s="22">
        <v>0.55000000000000004</v>
      </c>
      <c r="AV101" s="22" t="e">
        <f t="shared" si="63"/>
        <v>#DIV/0!</v>
      </c>
      <c r="AX101" s="10">
        <f t="shared" si="64"/>
        <v>0</v>
      </c>
      <c r="AY101" s="10">
        <f t="shared" si="65"/>
        <v>0</v>
      </c>
      <c r="AZ101" s="10">
        <f t="shared" si="66"/>
        <v>0</v>
      </c>
      <c r="BA101" s="10">
        <f t="shared" si="67"/>
        <v>0</v>
      </c>
      <c r="BB101" s="10">
        <f t="shared" si="68"/>
        <v>0</v>
      </c>
      <c r="BC101" s="10">
        <f t="shared" si="69"/>
        <v>0</v>
      </c>
      <c r="BD101" s="10">
        <f t="shared" si="70"/>
        <v>0</v>
      </c>
      <c r="BE101" s="10">
        <f t="shared" si="71"/>
        <v>0</v>
      </c>
      <c r="BF101" s="10" t="e">
        <f t="shared" si="72"/>
        <v>#DIV/0!</v>
      </c>
      <c r="BG101" s="10" t="e">
        <f t="shared" si="73"/>
        <v>#DIV/0!</v>
      </c>
      <c r="BH101" s="10" t="e">
        <f t="shared" si="74"/>
        <v>#DIV/0!</v>
      </c>
      <c r="BI101" s="10" t="e">
        <f t="shared" si="75"/>
        <v>#DIV/0!</v>
      </c>
    </row>
    <row r="102" spans="1:61" s="10" customFormat="1" ht="28.8" thickBot="1" x14ac:dyDescent="0.3">
      <c r="A102" s="29"/>
      <c r="B102" s="30"/>
      <c r="C102" s="30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51" t="e">
        <f t="shared" si="38"/>
        <v>#DIV/0!</v>
      </c>
      <c r="U102" s="51" t="e">
        <f t="shared" si="39"/>
        <v>#DIV/0!</v>
      </c>
      <c r="V102" s="51" t="e">
        <f t="shared" si="40"/>
        <v>#DIV/0!</v>
      </c>
      <c r="W102" s="52" t="e">
        <f t="shared" si="41"/>
        <v>#DIV/0!</v>
      </c>
      <c r="X102" s="22">
        <f t="shared" si="42"/>
        <v>0</v>
      </c>
      <c r="Y102" s="22" t="e">
        <f t="shared" si="43"/>
        <v>#DIV/0!</v>
      </c>
      <c r="Z102" s="22" t="e">
        <f t="shared" si="44"/>
        <v>#DIV/0!</v>
      </c>
      <c r="AA102" s="22" t="e">
        <f t="shared" si="45"/>
        <v>#DIV/0!</v>
      </c>
      <c r="AB102" s="22" t="e">
        <f t="shared" si="46"/>
        <v>#DIV/0!</v>
      </c>
      <c r="AC102" s="22">
        <f t="shared" si="47"/>
        <v>0</v>
      </c>
      <c r="AD102" s="22" t="e">
        <f t="shared" si="48"/>
        <v>#DIV/0!</v>
      </c>
      <c r="AE102" s="22" t="e">
        <f t="shared" si="49"/>
        <v>#DIV/0!</v>
      </c>
      <c r="AF102" s="22"/>
      <c r="AG102" s="22" t="e">
        <f t="shared" si="50"/>
        <v>#DIV/0!</v>
      </c>
      <c r="AH102" s="22" t="e">
        <f t="shared" si="51"/>
        <v>#DIV/0!</v>
      </c>
      <c r="AI102" s="22" t="e">
        <f t="shared" si="52"/>
        <v>#DIV/0!</v>
      </c>
      <c r="AJ102" s="22" t="e">
        <f t="shared" si="53"/>
        <v>#DIV/0!</v>
      </c>
      <c r="AK102" s="22" t="e">
        <f t="shared" si="54"/>
        <v>#DIV/0!</v>
      </c>
      <c r="AL102" s="22" t="e">
        <f t="shared" si="55"/>
        <v>#DIV/0!</v>
      </c>
      <c r="AM102" s="22">
        <f t="shared" si="56"/>
        <v>0</v>
      </c>
      <c r="AN102" s="22" t="b">
        <f t="shared" si="57"/>
        <v>0</v>
      </c>
      <c r="AO102" s="22" t="b">
        <f t="shared" si="58"/>
        <v>0</v>
      </c>
      <c r="AP102" s="22" t="b">
        <f t="shared" si="59"/>
        <v>0</v>
      </c>
      <c r="AQ102" s="22" t="b">
        <f t="shared" si="60"/>
        <v>0</v>
      </c>
      <c r="AR102" s="22" t="b">
        <f t="shared" si="61"/>
        <v>0</v>
      </c>
      <c r="AS102" s="22" t="e">
        <f t="shared" si="62"/>
        <v>#DIV/0!</v>
      </c>
      <c r="AT102" s="22">
        <v>0.45</v>
      </c>
      <c r="AU102" s="22">
        <v>0.55000000000000004</v>
      </c>
      <c r="AV102" s="22" t="e">
        <f t="shared" si="63"/>
        <v>#DIV/0!</v>
      </c>
      <c r="AX102" s="10">
        <f t="shared" si="64"/>
        <v>0</v>
      </c>
      <c r="AY102" s="10">
        <f t="shared" si="65"/>
        <v>0</v>
      </c>
      <c r="AZ102" s="10">
        <f t="shared" si="66"/>
        <v>0</v>
      </c>
      <c r="BA102" s="10">
        <f t="shared" si="67"/>
        <v>0</v>
      </c>
      <c r="BB102" s="10">
        <f t="shared" si="68"/>
        <v>0</v>
      </c>
      <c r="BC102" s="10">
        <f t="shared" si="69"/>
        <v>0</v>
      </c>
      <c r="BD102" s="10">
        <f t="shared" si="70"/>
        <v>0</v>
      </c>
      <c r="BE102" s="10">
        <f t="shared" si="71"/>
        <v>0</v>
      </c>
      <c r="BF102" s="10" t="e">
        <f t="shared" si="72"/>
        <v>#DIV/0!</v>
      </c>
      <c r="BG102" s="10" t="e">
        <f t="shared" si="73"/>
        <v>#DIV/0!</v>
      </c>
      <c r="BH102" s="10" t="e">
        <f t="shared" si="74"/>
        <v>#DIV/0!</v>
      </c>
      <c r="BI102" s="10" t="e">
        <f t="shared" si="75"/>
        <v>#DIV/0!</v>
      </c>
    </row>
    <row r="103" spans="1:61" s="10" customFormat="1" ht="28.8" thickBot="1" x14ac:dyDescent="0.3">
      <c r="A103" s="29"/>
      <c r="B103" s="30"/>
      <c r="C103" s="30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51" t="e">
        <f t="shared" si="38"/>
        <v>#DIV/0!</v>
      </c>
      <c r="U103" s="51" t="e">
        <f t="shared" si="39"/>
        <v>#DIV/0!</v>
      </c>
      <c r="V103" s="51" t="e">
        <f t="shared" si="40"/>
        <v>#DIV/0!</v>
      </c>
      <c r="W103" s="52" t="e">
        <f t="shared" si="41"/>
        <v>#DIV/0!</v>
      </c>
      <c r="X103" s="22">
        <f t="shared" si="42"/>
        <v>0</v>
      </c>
      <c r="Y103" s="22" t="e">
        <f t="shared" si="43"/>
        <v>#DIV/0!</v>
      </c>
      <c r="Z103" s="22" t="e">
        <f t="shared" si="44"/>
        <v>#DIV/0!</v>
      </c>
      <c r="AA103" s="22" t="e">
        <f t="shared" si="45"/>
        <v>#DIV/0!</v>
      </c>
      <c r="AB103" s="22" t="e">
        <f t="shared" si="46"/>
        <v>#DIV/0!</v>
      </c>
      <c r="AC103" s="22">
        <f t="shared" si="47"/>
        <v>0</v>
      </c>
      <c r="AD103" s="22" t="e">
        <f t="shared" si="48"/>
        <v>#DIV/0!</v>
      </c>
      <c r="AE103" s="22" t="e">
        <f t="shared" si="49"/>
        <v>#DIV/0!</v>
      </c>
      <c r="AF103" s="22"/>
      <c r="AG103" s="22" t="e">
        <f t="shared" si="50"/>
        <v>#DIV/0!</v>
      </c>
      <c r="AH103" s="22" t="e">
        <f t="shared" si="51"/>
        <v>#DIV/0!</v>
      </c>
      <c r="AI103" s="22" t="e">
        <f t="shared" si="52"/>
        <v>#DIV/0!</v>
      </c>
      <c r="AJ103" s="22" t="e">
        <f t="shared" si="53"/>
        <v>#DIV/0!</v>
      </c>
      <c r="AK103" s="22" t="e">
        <f t="shared" si="54"/>
        <v>#DIV/0!</v>
      </c>
      <c r="AL103" s="22" t="e">
        <f t="shared" si="55"/>
        <v>#DIV/0!</v>
      </c>
      <c r="AM103" s="22">
        <f t="shared" si="56"/>
        <v>0</v>
      </c>
      <c r="AN103" s="22" t="b">
        <f t="shared" si="57"/>
        <v>0</v>
      </c>
      <c r="AO103" s="22" t="b">
        <f t="shared" si="58"/>
        <v>0</v>
      </c>
      <c r="AP103" s="22" t="b">
        <f t="shared" si="59"/>
        <v>0</v>
      </c>
      <c r="AQ103" s="22" t="b">
        <f t="shared" si="60"/>
        <v>0</v>
      </c>
      <c r="AR103" s="22" t="b">
        <f t="shared" si="61"/>
        <v>0</v>
      </c>
      <c r="AS103" s="22" t="e">
        <f t="shared" si="62"/>
        <v>#DIV/0!</v>
      </c>
      <c r="AT103" s="22">
        <v>0.45</v>
      </c>
      <c r="AU103" s="22">
        <v>0.55000000000000004</v>
      </c>
      <c r="AV103" s="22" t="e">
        <f t="shared" si="63"/>
        <v>#DIV/0!</v>
      </c>
      <c r="AX103" s="10">
        <f t="shared" si="64"/>
        <v>0</v>
      </c>
      <c r="AY103" s="10">
        <f t="shared" si="65"/>
        <v>0</v>
      </c>
      <c r="AZ103" s="10">
        <f t="shared" si="66"/>
        <v>0</v>
      </c>
      <c r="BA103" s="10">
        <f t="shared" si="67"/>
        <v>0</v>
      </c>
      <c r="BB103" s="10">
        <f t="shared" si="68"/>
        <v>0</v>
      </c>
      <c r="BC103" s="10">
        <f t="shared" si="69"/>
        <v>0</v>
      </c>
      <c r="BD103" s="10">
        <f t="shared" si="70"/>
        <v>0</v>
      </c>
      <c r="BE103" s="10">
        <f t="shared" si="71"/>
        <v>0</v>
      </c>
      <c r="BF103" s="10" t="e">
        <f t="shared" si="72"/>
        <v>#DIV/0!</v>
      </c>
      <c r="BG103" s="10" t="e">
        <f t="shared" si="73"/>
        <v>#DIV/0!</v>
      </c>
      <c r="BH103" s="10" t="e">
        <f t="shared" si="74"/>
        <v>#DIV/0!</v>
      </c>
      <c r="BI103" s="10" t="e">
        <f t="shared" si="75"/>
        <v>#DIV/0!</v>
      </c>
    </row>
    <row r="104" spans="1:61" s="10" customFormat="1" ht="28.8" thickBot="1" x14ac:dyDescent="0.3">
      <c r="A104" s="29"/>
      <c r="B104" s="30"/>
      <c r="C104" s="30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51" t="e">
        <f t="shared" si="38"/>
        <v>#DIV/0!</v>
      </c>
      <c r="U104" s="51" t="e">
        <f t="shared" si="39"/>
        <v>#DIV/0!</v>
      </c>
      <c r="V104" s="51" t="e">
        <f t="shared" si="40"/>
        <v>#DIV/0!</v>
      </c>
      <c r="W104" s="52" t="e">
        <f t="shared" si="41"/>
        <v>#DIV/0!</v>
      </c>
      <c r="X104" s="22">
        <f t="shared" si="42"/>
        <v>0</v>
      </c>
      <c r="Y104" s="22" t="e">
        <f t="shared" si="43"/>
        <v>#DIV/0!</v>
      </c>
      <c r="Z104" s="22" t="e">
        <f t="shared" si="44"/>
        <v>#DIV/0!</v>
      </c>
      <c r="AA104" s="22" t="e">
        <f t="shared" si="45"/>
        <v>#DIV/0!</v>
      </c>
      <c r="AB104" s="22" t="e">
        <f t="shared" si="46"/>
        <v>#DIV/0!</v>
      </c>
      <c r="AC104" s="22">
        <f t="shared" si="47"/>
        <v>0</v>
      </c>
      <c r="AD104" s="22" t="e">
        <f t="shared" si="48"/>
        <v>#DIV/0!</v>
      </c>
      <c r="AE104" s="22" t="e">
        <f t="shared" si="49"/>
        <v>#DIV/0!</v>
      </c>
      <c r="AF104" s="22"/>
      <c r="AG104" s="22" t="e">
        <f t="shared" si="50"/>
        <v>#DIV/0!</v>
      </c>
      <c r="AH104" s="22" t="e">
        <f t="shared" si="51"/>
        <v>#DIV/0!</v>
      </c>
      <c r="AI104" s="22" t="e">
        <f t="shared" si="52"/>
        <v>#DIV/0!</v>
      </c>
      <c r="AJ104" s="22" t="e">
        <f t="shared" si="53"/>
        <v>#DIV/0!</v>
      </c>
      <c r="AK104" s="22" t="e">
        <f t="shared" si="54"/>
        <v>#DIV/0!</v>
      </c>
      <c r="AL104" s="22" t="e">
        <f t="shared" si="55"/>
        <v>#DIV/0!</v>
      </c>
      <c r="AM104" s="22">
        <f t="shared" si="56"/>
        <v>0</v>
      </c>
      <c r="AN104" s="22" t="b">
        <f t="shared" si="57"/>
        <v>0</v>
      </c>
      <c r="AO104" s="22" t="b">
        <f t="shared" si="58"/>
        <v>0</v>
      </c>
      <c r="AP104" s="22" t="b">
        <f t="shared" si="59"/>
        <v>0</v>
      </c>
      <c r="AQ104" s="22" t="b">
        <f t="shared" si="60"/>
        <v>0</v>
      </c>
      <c r="AR104" s="22" t="b">
        <f t="shared" si="61"/>
        <v>0</v>
      </c>
      <c r="AS104" s="22" t="e">
        <f t="shared" si="62"/>
        <v>#DIV/0!</v>
      </c>
      <c r="AT104" s="22">
        <v>0.45</v>
      </c>
      <c r="AU104" s="22">
        <v>0.55000000000000004</v>
      </c>
      <c r="AV104" s="22" t="e">
        <f t="shared" si="63"/>
        <v>#DIV/0!</v>
      </c>
      <c r="AX104" s="10">
        <f t="shared" si="64"/>
        <v>0</v>
      </c>
      <c r="AY104" s="10">
        <f t="shared" si="65"/>
        <v>0</v>
      </c>
      <c r="AZ104" s="10">
        <f t="shared" si="66"/>
        <v>0</v>
      </c>
      <c r="BA104" s="10">
        <f t="shared" si="67"/>
        <v>0</v>
      </c>
      <c r="BB104" s="10">
        <f t="shared" si="68"/>
        <v>0</v>
      </c>
      <c r="BC104" s="10">
        <f t="shared" si="69"/>
        <v>0</v>
      </c>
      <c r="BD104" s="10">
        <f t="shared" si="70"/>
        <v>0</v>
      </c>
      <c r="BE104" s="10">
        <f t="shared" si="71"/>
        <v>0</v>
      </c>
      <c r="BF104" s="10" t="e">
        <f t="shared" si="72"/>
        <v>#DIV/0!</v>
      </c>
      <c r="BG104" s="10" t="e">
        <f t="shared" si="73"/>
        <v>#DIV/0!</v>
      </c>
      <c r="BH104" s="10" t="e">
        <f t="shared" si="74"/>
        <v>#DIV/0!</v>
      </c>
      <c r="BI104" s="10" t="e">
        <f t="shared" si="75"/>
        <v>#DIV/0!</v>
      </c>
    </row>
    <row r="105" spans="1:61" s="10" customFormat="1" ht="28.8" thickBot="1" x14ac:dyDescent="0.3">
      <c r="A105" s="29"/>
      <c r="B105" s="30"/>
      <c r="C105" s="30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51" t="e">
        <f t="shared" si="38"/>
        <v>#DIV/0!</v>
      </c>
      <c r="U105" s="51" t="e">
        <f t="shared" si="39"/>
        <v>#DIV/0!</v>
      </c>
      <c r="V105" s="51" t="e">
        <f t="shared" si="40"/>
        <v>#DIV/0!</v>
      </c>
      <c r="W105" s="52" t="e">
        <f t="shared" si="41"/>
        <v>#DIV/0!</v>
      </c>
      <c r="X105" s="22">
        <f t="shared" si="42"/>
        <v>0</v>
      </c>
      <c r="Y105" s="22" t="e">
        <f t="shared" si="43"/>
        <v>#DIV/0!</v>
      </c>
      <c r="Z105" s="22" t="e">
        <f t="shared" si="44"/>
        <v>#DIV/0!</v>
      </c>
      <c r="AA105" s="22" t="e">
        <f t="shared" si="45"/>
        <v>#DIV/0!</v>
      </c>
      <c r="AB105" s="22" t="e">
        <f t="shared" si="46"/>
        <v>#DIV/0!</v>
      </c>
      <c r="AC105" s="22">
        <f t="shared" si="47"/>
        <v>0</v>
      </c>
      <c r="AD105" s="22" t="e">
        <f t="shared" si="48"/>
        <v>#DIV/0!</v>
      </c>
      <c r="AE105" s="22" t="e">
        <f t="shared" si="49"/>
        <v>#DIV/0!</v>
      </c>
      <c r="AF105" s="22"/>
      <c r="AG105" s="22" t="e">
        <f t="shared" si="50"/>
        <v>#DIV/0!</v>
      </c>
      <c r="AH105" s="22" t="e">
        <f t="shared" si="51"/>
        <v>#DIV/0!</v>
      </c>
      <c r="AI105" s="22" t="e">
        <f t="shared" si="52"/>
        <v>#DIV/0!</v>
      </c>
      <c r="AJ105" s="22" t="e">
        <f t="shared" si="53"/>
        <v>#DIV/0!</v>
      </c>
      <c r="AK105" s="22" t="e">
        <f t="shared" si="54"/>
        <v>#DIV/0!</v>
      </c>
      <c r="AL105" s="22" t="e">
        <f t="shared" si="55"/>
        <v>#DIV/0!</v>
      </c>
      <c r="AM105" s="22">
        <f t="shared" si="56"/>
        <v>0</v>
      </c>
      <c r="AN105" s="22" t="b">
        <f t="shared" si="57"/>
        <v>0</v>
      </c>
      <c r="AO105" s="22" t="b">
        <f t="shared" si="58"/>
        <v>0</v>
      </c>
      <c r="AP105" s="22" t="b">
        <f t="shared" si="59"/>
        <v>0</v>
      </c>
      <c r="AQ105" s="22" t="b">
        <f t="shared" si="60"/>
        <v>0</v>
      </c>
      <c r="AR105" s="22" t="b">
        <f t="shared" si="61"/>
        <v>0</v>
      </c>
      <c r="AS105" s="22" t="e">
        <f t="shared" si="62"/>
        <v>#DIV/0!</v>
      </c>
      <c r="AT105" s="22">
        <v>0.45</v>
      </c>
      <c r="AU105" s="22">
        <v>0.55000000000000004</v>
      </c>
      <c r="AV105" s="22" t="e">
        <f t="shared" si="63"/>
        <v>#DIV/0!</v>
      </c>
      <c r="AX105" s="10">
        <f t="shared" si="64"/>
        <v>0</v>
      </c>
      <c r="AY105" s="10">
        <f t="shared" si="65"/>
        <v>0</v>
      </c>
      <c r="AZ105" s="10">
        <f t="shared" si="66"/>
        <v>0</v>
      </c>
      <c r="BA105" s="10">
        <f t="shared" si="67"/>
        <v>0</v>
      </c>
      <c r="BB105" s="10">
        <f t="shared" si="68"/>
        <v>0</v>
      </c>
      <c r="BC105" s="10">
        <f t="shared" si="69"/>
        <v>0</v>
      </c>
      <c r="BD105" s="10">
        <f t="shared" si="70"/>
        <v>0</v>
      </c>
      <c r="BE105" s="10">
        <f t="shared" si="71"/>
        <v>0</v>
      </c>
      <c r="BF105" s="10" t="e">
        <f t="shared" si="72"/>
        <v>#DIV/0!</v>
      </c>
      <c r="BG105" s="10" t="e">
        <f t="shared" si="73"/>
        <v>#DIV/0!</v>
      </c>
      <c r="BH105" s="10" t="e">
        <f t="shared" si="74"/>
        <v>#DIV/0!</v>
      </c>
      <c r="BI105" s="10" t="e">
        <f t="shared" si="75"/>
        <v>#DIV/0!</v>
      </c>
    </row>
    <row r="106" spans="1:61" s="10" customFormat="1" ht="28.8" thickBot="1" x14ac:dyDescent="0.3">
      <c r="A106" s="29"/>
      <c r="B106" s="30"/>
      <c r="C106" s="30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51" t="e">
        <f t="shared" si="38"/>
        <v>#DIV/0!</v>
      </c>
      <c r="U106" s="51" t="e">
        <f t="shared" si="39"/>
        <v>#DIV/0!</v>
      </c>
      <c r="V106" s="51" t="e">
        <f t="shared" si="40"/>
        <v>#DIV/0!</v>
      </c>
      <c r="W106" s="52" t="e">
        <f t="shared" si="41"/>
        <v>#DIV/0!</v>
      </c>
      <c r="X106" s="22">
        <f t="shared" si="42"/>
        <v>0</v>
      </c>
      <c r="Y106" s="22" t="e">
        <f t="shared" si="43"/>
        <v>#DIV/0!</v>
      </c>
      <c r="Z106" s="22" t="e">
        <f t="shared" si="44"/>
        <v>#DIV/0!</v>
      </c>
      <c r="AA106" s="22" t="e">
        <f t="shared" si="45"/>
        <v>#DIV/0!</v>
      </c>
      <c r="AB106" s="22" t="e">
        <f t="shared" si="46"/>
        <v>#DIV/0!</v>
      </c>
      <c r="AC106" s="22">
        <f t="shared" si="47"/>
        <v>0</v>
      </c>
      <c r="AD106" s="22" t="e">
        <f t="shared" si="48"/>
        <v>#DIV/0!</v>
      </c>
      <c r="AE106" s="22" t="e">
        <f t="shared" si="49"/>
        <v>#DIV/0!</v>
      </c>
      <c r="AF106" s="22"/>
      <c r="AG106" s="22" t="e">
        <f t="shared" si="50"/>
        <v>#DIV/0!</v>
      </c>
      <c r="AH106" s="22" t="e">
        <f t="shared" si="51"/>
        <v>#DIV/0!</v>
      </c>
      <c r="AI106" s="22" t="e">
        <f t="shared" si="52"/>
        <v>#DIV/0!</v>
      </c>
      <c r="AJ106" s="22" t="e">
        <f t="shared" si="53"/>
        <v>#DIV/0!</v>
      </c>
      <c r="AK106" s="22" t="e">
        <f t="shared" si="54"/>
        <v>#DIV/0!</v>
      </c>
      <c r="AL106" s="22" t="e">
        <f t="shared" si="55"/>
        <v>#DIV/0!</v>
      </c>
      <c r="AM106" s="22">
        <f t="shared" si="56"/>
        <v>0</v>
      </c>
      <c r="AN106" s="22" t="b">
        <f t="shared" si="57"/>
        <v>0</v>
      </c>
      <c r="AO106" s="22" t="b">
        <f t="shared" si="58"/>
        <v>0</v>
      </c>
      <c r="AP106" s="22" t="b">
        <f t="shared" si="59"/>
        <v>0</v>
      </c>
      <c r="AQ106" s="22" t="b">
        <f t="shared" si="60"/>
        <v>0</v>
      </c>
      <c r="AR106" s="22" t="b">
        <f t="shared" si="61"/>
        <v>0</v>
      </c>
      <c r="AS106" s="22" t="e">
        <f t="shared" si="62"/>
        <v>#DIV/0!</v>
      </c>
      <c r="AT106" s="22">
        <v>0.45</v>
      </c>
      <c r="AU106" s="22">
        <v>0.55000000000000004</v>
      </c>
      <c r="AV106" s="22" t="e">
        <f t="shared" si="63"/>
        <v>#DIV/0!</v>
      </c>
      <c r="AX106" s="10">
        <f t="shared" si="64"/>
        <v>0</v>
      </c>
      <c r="AY106" s="10">
        <f t="shared" si="65"/>
        <v>0</v>
      </c>
      <c r="AZ106" s="10">
        <f t="shared" si="66"/>
        <v>0</v>
      </c>
      <c r="BA106" s="10">
        <f t="shared" si="67"/>
        <v>0</v>
      </c>
      <c r="BB106" s="10">
        <f t="shared" si="68"/>
        <v>0</v>
      </c>
      <c r="BC106" s="10">
        <f t="shared" si="69"/>
        <v>0</v>
      </c>
      <c r="BD106" s="10">
        <f t="shared" si="70"/>
        <v>0</v>
      </c>
      <c r="BE106" s="10">
        <f t="shared" si="71"/>
        <v>0</v>
      </c>
      <c r="BF106" s="10" t="e">
        <f t="shared" si="72"/>
        <v>#DIV/0!</v>
      </c>
      <c r="BG106" s="10" t="e">
        <f t="shared" si="73"/>
        <v>#DIV/0!</v>
      </c>
      <c r="BH106" s="10" t="e">
        <f t="shared" si="74"/>
        <v>#DIV/0!</v>
      </c>
      <c r="BI106" s="10" t="e">
        <f t="shared" si="75"/>
        <v>#DIV/0!</v>
      </c>
    </row>
    <row r="107" spans="1:61" s="10" customFormat="1" ht="28.8" thickBot="1" x14ac:dyDescent="0.3">
      <c r="A107" s="29"/>
      <c r="B107" s="30"/>
      <c r="C107" s="30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51" t="e">
        <f t="shared" si="38"/>
        <v>#DIV/0!</v>
      </c>
      <c r="U107" s="51" t="e">
        <f t="shared" si="39"/>
        <v>#DIV/0!</v>
      </c>
      <c r="V107" s="51" t="e">
        <f t="shared" si="40"/>
        <v>#DIV/0!</v>
      </c>
      <c r="W107" s="52" t="e">
        <f t="shared" si="41"/>
        <v>#DIV/0!</v>
      </c>
      <c r="X107" s="22">
        <f t="shared" si="42"/>
        <v>0</v>
      </c>
      <c r="Y107" s="22" t="e">
        <f t="shared" si="43"/>
        <v>#DIV/0!</v>
      </c>
      <c r="Z107" s="22" t="e">
        <f t="shared" si="44"/>
        <v>#DIV/0!</v>
      </c>
      <c r="AA107" s="22" t="e">
        <f t="shared" si="45"/>
        <v>#DIV/0!</v>
      </c>
      <c r="AB107" s="22" t="e">
        <f t="shared" si="46"/>
        <v>#DIV/0!</v>
      </c>
      <c r="AC107" s="22">
        <f t="shared" si="47"/>
        <v>0</v>
      </c>
      <c r="AD107" s="22" t="e">
        <f t="shared" si="48"/>
        <v>#DIV/0!</v>
      </c>
      <c r="AE107" s="22" t="e">
        <f t="shared" si="49"/>
        <v>#DIV/0!</v>
      </c>
      <c r="AF107" s="22"/>
      <c r="AG107" s="22" t="e">
        <f t="shared" si="50"/>
        <v>#DIV/0!</v>
      </c>
      <c r="AH107" s="22" t="e">
        <f t="shared" si="51"/>
        <v>#DIV/0!</v>
      </c>
      <c r="AI107" s="22" t="e">
        <f t="shared" si="52"/>
        <v>#DIV/0!</v>
      </c>
      <c r="AJ107" s="22" t="e">
        <f t="shared" si="53"/>
        <v>#DIV/0!</v>
      </c>
      <c r="AK107" s="22" t="e">
        <f t="shared" si="54"/>
        <v>#DIV/0!</v>
      </c>
      <c r="AL107" s="22" t="e">
        <f t="shared" si="55"/>
        <v>#DIV/0!</v>
      </c>
      <c r="AM107" s="22">
        <f t="shared" si="56"/>
        <v>0</v>
      </c>
      <c r="AN107" s="22" t="b">
        <f t="shared" si="57"/>
        <v>0</v>
      </c>
      <c r="AO107" s="22" t="b">
        <f t="shared" si="58"/>
        <v>0</v>
      </c>
      <c r="AP107" s="22" t="b">
        <f t="shared" si="59"/>
        <v>0</v>
      </c>
      <c r="AQ107" s="22" t="b">
        <f t="shared" si="60"/>
        <v>0</v>
      </c>
      <c r="AR107" s="22" t="b">
        <f t="shared" si="61"/>
        <v>0</v>
      </c>
      <c r="AS107" s="22" t="e">
        <f t="shared" si="62"/>
        <v>#DIV/0!</v>
      </c>
      <c r="AT107" s="22">
        <v>0.45</v>
      </c>
      <c r="AU107" s="22">
        <v>0.55000000000000004</v>
      </c>
      <c r="AV107" s="22" t="e">
        <f t="shared" si="63"/>
        <v>#DIV/0!</v>
      </c>
      <c r="AX107" s="10">
        <f t="shared" si="64"/>
        <v>0</v>
      </c>
      <c r="AY107" s="10">
        <f t="shared" si="65"/>
        <v>0</v>
      </c>
      <c r="AZ107" s="10">
        <f t="shared" si="66"/>
        <v>0</v>
      </c>
      <c r="BA107" s="10">
        <f t="shared" si="67"/>
        <v>0</v>
      </c>
      <c r="BB107" s="10">
        <f t="shared" si="68"/>
        <v>0</v>
      </c>
      <c r="BC107" s="10">
        <f t="shared" si="69"/>
        <v>0</v>
      </c>
      <c r="BD107" s="10">
        <f t="shared" si="70"/>
        <v>0</v>
      </c>
      <c r="BE107" s="10">
        <f t="shared" si="71"/>
        <v>0</v>
      </c>
      <c r="BF107" s="10" t="e">
        <f t="shared" si="72"/>
        <v>#DIV/0!</v>
      </c>
      <c r="BG107" s="10" t="e">
        <f t="shared" si="73"/>
        <v>#DIV/0!</v>
      </c>
      <c r="BH107" s="10" t="e">
        <f t="shared" si="74"/>
        <v>#DIV/0!</v>
      </c>
      <c r="BI107" s="10" t="e">
        <f t="shared" si="75"/>
        <v>#DIV/0!</v>
      </c>
    </row>
    <row r="108" spans="1:61" s="10" customFormat="1" ht="28.8" thickBot="1" x14ac:dyDescent="0.3">
      <c r="A108" s="29"/>
      <c r="B108" s="30"/>
      <c r="C108" s="30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51" t="e">
        <f t="shared" si="38"/>
        <v>#DIV/0!</v>
      </c>
      <c r="U108" s="51" t="e">
        <f t="shared" si="39"/>
        <v>#DIV/0!</v>
      </c>
      <c r="V108" s="51" t="e">
        <f t="shared" si="40"/>
        <v>#DIV/0!</v>
      </c>
      <c r="W108" s="52" t="e">
        <f t="shared" si="41"/>
        <v>#DIV/0!</v>
      </c>
      <c r="X108" s="22">
        <f t="shared" si="42"/>
        <v>0</v>
      </c>
      <c r="Y108" s="22" t="e">
        <f t="shared" si="43"/>
        <v>#DIV/0!</v>
      </c>
      <c r="Z108" s="22" t="e">
        <f t="shared" si="44"/>
        <v>#DIV/0!</v>
      </c>
      <c r="AA108" s="22" t="e">
        <f t="shared" si="45"/>
        <v>#DIV/0!</v>
      </c>
      <c r="AB108" s="22" t="e">
        <f t="shared" si="46"/>
        <v>#DIV/0!</v>
      </c>
      <c r="AC108" s="22">
        <f t="shared" si="47"/>
        <v>0</v>
      </c>
      <c r="AD108" s="22" t="e">
        <f t="shared" si="48"/>
        <v>#DIV/0!</v>
      </c>
      <c r="AE108" s="22" t="e">
        <f t="shared" si="49"/>
        <v>#DIV/0!</v>
      </c>
      <c r="AF108" s="22"/>
      <c r="AG108" s="22" t="e">
        <f t="shared" si="50"/>
        <v>#DIV/0!</v>
      </c>
      <c r="AH108" s="22" t="e">
        <f t="shared" si="51"/>
        <v>#DIV/0!</v>
      </c>
      <c r="AI108" s="22" t="e">
        <f t="shared" si="52"/>
        <v>#DIV/0!</v>
      </c>
      <c r="AJ108" s="22" t="e">
        <f t="shared" si="53"/>
        <v>#DIV/0!</v>
      </c>
      <c r="AK108" s="22" t="e">
        <f t="shared" si="54"/>
        <v>#DIV/0!</v>
      </c>
      <c r="AL108" s="22" t="e">
        <f t="shared" si="55"/>
        <v>#DIV/0!</v>
      </c>
      <c r="AM108" s="22">
        <f t="shared" si="56"/>
        <v>0</v>
      </c>
      <c r="AN108" s="22" t="b">
        <f t="shared" si="57"/>
        <v>0</v>
      </c>
      <c r="AO108" s="22" t="b">
        <f t="shared" si="58"/>
        <v>0</v>
      </c>
      <c r="AP108" s="22" t="b">
        <f t="shared" si="59"/>
        <v>0</v>
      </c>
      <c r="AQ108" s="22" t="b">
        <f t="shared" si="60"/>
        <v>0</v>
      </c>
      <c r="AR108" s="22" t="b">
        <f t="shared" si="61"/>
        <v>0</v>
      </c>
      <c r="AS108" s="22" t="e">
        <f t="shared" si="62"/>
        <v>#DIV/0!</v>
      </c>
      <c r="AT108" s="22">
        <v>0.45</v>
      </c>
      <c r="AU108" s="22">
        <v>0.55000000000000004</v>
      </c>
      <c r="AV108" s="22" t="e">
        <f t="shared" si="63"/>
        <v>#DIV/0!</v>
      </c>
      <c r="AX108" s="10">
        <f t="shared" si="64"/>
        <v>0</v>
      </c>
      <c r="AY108" s="10">
        <f t="shared" si="65"/>
        <v>0</v>
      </c>
      <c r="AZ108" s="10">
        <f t="shared" si="66"/>
        <v>0</v>
      </c>
      <c r="BA108" s="10">
        <f t="shared" si="67"/>
        <v>0</v>
      </c>
      <c r="BB108" s="10">
        <f t="shared" si="68"/>
        <v>0</v>
      </c>
      <c r="BC108" s="10">
        <f t="shared" si="69"/>
        <v>0</v>
      </c>
      <c r="BD108" s="10">
        <f t="shared" si="70"/>
        <v>0</v>
      </c>
      <c r="BE108" s="10">
        <f t="shared" si="71"/>
        <v>0</v>
      </c>
      <c r="BF108" s="10" t="e">
        <f t="shared" si="72"/>
        <v>#DIV/0!</v>
      </c>
      <c r="BG108" s="10" t="e">
        <f t="shared" si="73"/>
        <v>#DIV/0!</v>
      </c>
      <c r="BH108" s="10" t="e">
        <f t="shared" si="74"/>
        <v>#DIV/0!</v>
      </c>
      <c r="BI108" s="10" t="e">
        <f t="shared" si="75"/>
        <v>#DIV/0!</v>
      </c>
    </row>
    <row r="109" spans="1:61" s="10" customFormat="1" ht="28.8" thickBot="1" x14ac:dyDescent="0.3">
      <c r="A109" s="29"/>
      <c r="B109" s="30"/>
      <c r="C109" s="30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51" t="e">
        <f t="shared" si="38"/>
        <v>#DIV/0!</v>
      </c>
      <c r="U109" s="51" t="e">
        <f t="shared" si="39"/>
        <v>#DIV/0!</v>
      </c>
      <c r="V109" s="51" t="e">
        <f t="shared" si="40"/>
        <v>#DIV/0!</v>
      </c>
      <c r="W109" s="52" t="e">
        <f t="shared" si="41"/>
        <v>#DIV/0!</v>
      </c>
      <c r="X109" s="22">
        <f t="shared" si="42"/>
        <v>0</v>
      </c>
      <c r="Y109" s="22" t="e">
        <f t="shared" si="43"/>
        <v>#DIV/0!</v>
      </c>
      <c r="Z109" s="22" t="e">
        <f t="shared" si="44"/>
        <v>#DIV/0!</v>
      </c>
      <c r="AA109" s="22" t="e">
        <f t="shared" si="45"/>
        <v>#DIV/0!</v>
      </c>
      <c r="AB109" s="22" t="e">
        <f t="shared" si="46"/>
        <v>#DIV/0!</v>
      </c>
      <c r="AC109" s="22">
        <f t="shared" si="47"/>
        <v>0</v>
      </c>
      <c r="AD109" s="22" t="e">
        <f t="shared" si="48"/>
        <v>#DIV/0!</v>
      </c>
      <c r="AE109" s="22" t="e">
        <f t="shared" si="49"/>
        <v>#DIV/0!</v>
      </c>
      <c r="AF109" s="22"/>
      <c r="AG109" s="22" t="e">
        <f t="shared" si="50"/>
        <v>#DIV/0!</v>
      </c>
      <c r="AH109" s="22" t="e">
        <f t="shared" si="51"/>
        <v>#DIV/0!</v>
      </c>
      <c r="AI109" s="22" t="e">
        <f t="shared" si="52"/>
        <v>#DIV/0!</v>
      </c>
      <c r="AJ109" s="22" t="e">
        <f t="shared" si="53"/>
        <v>#DIV/0!</v>
      </c>
      <c r="AK109" s="22" t="e">
        <f t="shared" si="54"/>
        <v>#DIV/0!</v>
      </c>
      <c r="AL109" s="22" t="e">
        <f t="shared" si="55"/>
        <v>#DIV/0!</v>
      </c>
      <c r="AM109" s="22">
        <f t="shared" si="56"/>
        <v>0</v>
      </c>
      <c r="AN109" s="22" t="b">
        <f t="shared" si="57"/>
        <v>0</v>
      </c>
      <c r="AO109" s="22" t="b">
        <f t="shared" si="58"/>
        <v>0</v>
      </c>
      <c r="AP109" s="22" t="b">
        <f t="shared" si="59"/>
        <v>0</v>
      </c>
      <c r="AQ109" s="22" t="b">
        <f t="shared" si="60"/>
        <v>0</v>
      </c>
      <c r="AR109" s="22" t="b">
        <f t="shared" si="61"/>
        <v>0</v>
      </c>
      <c r="AS109" s="22" t="e">
        <f t="shared" si="62"/>
        <v>#DIV/0!</v>
      </c>
      <c r="AT109" s="22">
        <v>0.45</v>
      </c>
      <c r="AU109" s="22">
        <v>0.55000000000000004</v>
      </c>
      <c r="AV109" s="22" t="e">
        <f t="shared" si="63"/>
        <v>#DIV/0!</v>
      </c>
      <c r="AX109" s="10">
        <f t="shared" si="64"/>
        <v>0</v>
      </c>
      <c r="AY109" s="10">
        <f t="shared" si="65"/>
        <v>0</v>
      </c>
      <c r="AZ109" s="10">
        <f t="shared" si="66"/>
        <v>0</v>
      </c>
      <c r="BA109" s="10">
        <f t="shared" si="67"/>
        <v>0</v>
      </c>
      <c r="BB109" s="10">
        <f t="shared" si="68"/>
        <v>0</v>
      </c>
      <c r="BC109" s="10">
        <f t="shared" si="69"/>
        <v>0</v>
      </c>
      <c r="BD109" s="10">
        <f t="shared" si="70"/>
        <v>0</v>
      </c>
      <c r="BE109" s="10">
        <f t="shared" si="71"/>
        <v>0</v>
      </c>
      <c r="BF109" s="10" t="e">
        <f t="shared" si="72"/>
        <v>#DIV/0!</v>
      </c>
      <c r="BG109" s="10" t="e">
        <f t="shared" si="73"/>
        <v>#DIV/0!</v>
      </c>
      <c r="BH109" s="10" t="e">
        <f t="shared" si="74"/>
        <v>#DIV/0!</v>
      </c>
      <c r="BI109" s="10" t="e">
        <f t="shared" si="75"/>
        <v>#DIV/0!</v>
      </c>
    </row>
    <row r="110" spans="1:61" s="10" customFormat="1" ht="28.8" thickBot="1" x14ac:dyDescent="0.3">
      <c r="A110" s="29"/>
      <c r="B110" s="30"/>
      <c r="C110" s="30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51" t="e">
        <f t="shared" si="38"/>
        <v>#DIV/0!</v>
      </c>
      <c r="U110" s="51" t="e">
        <f t="shared" si="39"/>
        <v>#DIV/0!</v>
      </c>
      <c r="V110" s="51" t="e">
        <f t="shared" si="40"/>
        <v>#DIV/0!</v>
      </c>
      <c r="W110" s="52" t="e">
        <f t="shared" si="41"/>
        <v>#DIV/0!</v>
      </c>
      <c r="X110" s="22">
        <f t="shared" si="42"/>
        <v>0</v>
      </c>
      <c r="Y110" s="22" t="e">
        <f t="shared" si="43"/>
        <v>#DIV/0!</v>
      </c>
      <c r="Z110" s="22" t="e">
        <f t="shared" si="44"/>
        <v>#DIV/0!</v>
      </c>
      <c r="AA110" s="22" t="e">
        <f t="shared" si="45"/>
        <v>#DIV/0!</v>
      </c>
      <c r="AB110" s="22" t="e">
        <f t="shared" si="46"/>
        <v>#DIV/0!</v>
      </c>
      <c r="AC110" s="22">
        <f t="shared" si="47"/>
        <v>0</v>
      </c>
      <c r="AD110" s="22" t="e">
        <f t="shared" si="48"/>
        <v>#DIV/0!</v>
      </c>
      <c r="AE110" s="22" t="e">
        <f t="shared" si="49"/>
        <v>#DIV/0!</v>
      </c>
      <c r="AF110" s="22"/>
      <c r="AG110" s="22" t="e">
        <f t="shared" si="50"/>
        <v>#DIV/0!</v>
      </c>
      <c r="AH110" s="22" t="e">
        <f t="shared" si="51"/>
        <v>#DIV/0!</v>
      </c>
      <c r="AI110" s="22" t="e">
        <f t="shared" si="52"/>
        <v>#DIV/0!</v>
      </c>
      <c r="AJ110" s="22" t="e">
        <f t="shared" si="53"/>
        <v>#DIV/0!</v>
      </c>
      <c r="AK110" s="22" t="e">
        <f t="shared" si="54"/>
        <v>#DIV/0!</v>
      </c>
      <c r="AL110" s="22" t="e">
        <f t="shared" si="55"/>
        <v>#DIV/0!</v>
      </c>
      <c r="AM110" s="22">
        <f t="shared" si="56"/>
        <v>0</v>
      </c>
      <c r="AN110" s="22" t="b">
        <f t="shared" si="57"/>
        <v>0</v>
      </c>
      <c r="AO110" s="22" t="b">
        <f t="shared" si="58"/>
        <v>0</v>
      </c>
      <c r="AP110" s="22" t="b">
        <f t="shared" si="59"/>
        <v>0</v>
      </c>
      <c r="AQ110" s="22" t="b">
        <f t="shared" si="60"/>
        <v>0</v>
      </c>
      <c r="AR110" s="22" t="b">
        <f t="shared" si="61"/>
        <v>0</v>
      </c>
      <c r="AS110" s="22" t="e">
        <f t="shared" si="62"/>
        <v>#DIV/0!</v>
      </c>
      <c r="AT110" s="22">
        <v>0.45</v>
      </c>
      <c r="AU110" s="22">
        <v>0.55000000000000004</v>
      </c>
      <c r="AV110" s="22" t="e">
        <f t="shared" si="63"/>
        <v>#DIV/0!</v>
      </c>
      <c r="AX110" s="10">
        <f t="shared" si="64"/>
        <v>0</v>
      </c>
      <c r="AY110" s="10">
        <f t="shared" si="65"/>
        <v>0</v>
      </c>
      <c r="AZ110" s="10">
        <f t="shared" si="66"/>
        <v>0</v>
      </c>
      <c r="BA110" s="10">
        <f t="shared" si="67"/>
        <v>0</v>
      </c>
      <c r="BB110" s="10">
        <f t="shared" si="68"/>
        <v>0</v>
      </c>
      <c r="BC110" s="10">
        <f t="shared" si="69"/>
        <v>0</v>
      </c>
      <c r="BD110" s="10">
        <f t="shared" si="70"/>
        <v>0</v>
      </c>
      <c r="BE110" s="10">
        <f t="shared" si="71"/>
        <v>0</v>
      </c>
      <c r="BF110" s="10" t="e">
        <f t="shared" si="72"/>
        <v>#DIV/0!</v>
      </c>
      <c r="BG110" s="10" t="e">
        <f t="shared" si="73"/>
        <v>#DIV/0!</v>
      </c>
      <c r="BH110" s="10" t="e">
        <f t="shared" si="74"/>
        <v>#DIV/0!</v>
      </c>
      <c r="BI110" s="10" t="e">
        <f t="shared" si="75"/>
        <v>#DIV/0!</v>
      </c>
    </row>
    <row r="111" spans="1:61" s="10" customFormat="1" ht="28.8" thickBot="1" x14ac:dyDescent="0.3">
      <c r="A111" s="29"/>
      <c r="B111" s="30"/>
      <c r="C111" s="30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51" t="e">
        <f t="shared" si="38"/>
        <v>#DIV/0!</v>
      </c>
      <c r="U111" s="51" t="e">
        <f t="shared" si="39"/>
        <v>#DIV/0!</v>
      </c>
      <c r="V111" s="51" t="e">
        <f t="shared" si="40"/>
        <v>#DIV/0!</v>
      </c>
      <c r="W111" s="52" t="e">
        <f t="shared" si="41"/>
        <v>#DIV/0!</v>
      </c>
      <c r="X111" s="22">
        <f t="shared" si="42"/>
        <v>0</v>
      </c>
      <c r="Y111" s="22" t="e">
        <f t="shared" si="43"/>
        <v>#DIV/0!</v>
      </c>
      <c r="Z111" s="22" t="e">
        <f t="shared" si="44"/>
        <v>#DIV/0!</v>
      </c>
      <c r="AA111" s="22" t="e">
        <f t="shared" si="45"/>
        <v>#DIV/0!</v>
      </c>
      <c r="AB111" s="22" t="e">
        <f t="shared" si="46"/>
        <v>#DIV/0!</v>
      </c>
      <c r="AC111" s="22">
        <f t="shared" si="47"/>
        <v>0</v>
      </c>
      <c r="AD111" s="22" t="e">
        <f t="shared" si="48"/>
        <v>#DIV/0!</v>
      </c>
      <c r="AE111" s="22" t="e">
        <f t="shared" si="49"/>
        <v>#DIV/0!</v>
      </c>
      <c r="AF111" s="22"/>
      <c r="AG111" s="22" t="e">
        <f t="shared" si="50"/>
        <v>#DIV/0!</v>
      </c>
      <c r="AH111" s="22" t="e">
        <f t="shared" si="51"/>
        <v>#DIV/0!</v>
      </c>
      <c r="AI111" s="22" t="e">
        <f t="shared" si="52"/>
        <v>#DIV/0!</v>
      </c>
      <c r="AJ111" s="22" t="e">
        <f t="shared" si="53"/>
        <v>#DIV/0!</v>
      </c>
      <c r="AK111" s="22" t="e">
        <f t="shared" si="54"/>
        <v>#DIV/0!</v>
      </c>
      <c r="AL111" s="22" t="e">
        <f t="shared" si="55"/>
        <v>#DIV/0!</v>
      </c>
      <c r="AM111" s="22">
        <f t="shared" si="56"/>
        <v>0</v>
      </c>
      <c r="AN111" s="22" t="b">
        <f t="shared" si="57"/>
        <v>0</v>
      </c>
      <c r="AO111" s="22" t="b">
        <f t="shared" si="58"/>
        <v>0</v>
      </c>
      <c r="AP111" s="22" t="b">
        <f t="shared" si="59"/>
        <v>0</v>
      </c>
      <c r="AQ111" s="22" t="b">
        <f t="shared" si="60"/>
        <v>0</v>
      </c>
      <c r="AR111" s="22" t="b">
        <f t="shared" si="61"/>
        <v>0</v>
      </c>
      <c r="AS111" s="22" t="e">
        <f t="shared" si="62"/>
        <v>#DIV/0!</v>
      </c>
      <c r="AT111" s="22">
        <v>0.45</v>
      </c>
      <c r="AU111" s="22">
        <v>0.55000000000000004</v>
      </c>
      <c r="AV111" s="22" t="e">
        <f t="shared" si="63"/>
        <v>#DIV/0!</v>
      </c>
      <c r="AX111" s="10">
        <f t="shared" si="64"/>
        <v>0</v>
      </c>
      <c r="AY111" s="10">
        <f t="shared" si="65"/>
        <v>0</v>
      </c>
      <c r="AZ111" s="10">
        <f t="shared" si="66"/>
        <v>0</v>
      </c>
      <c r="BA111" s="10">
        <f t="shared" si="67"/>
        <v>0</v>
      </c>
      <c r="BB111" s="10">
        <f t="shared" si="68"/>
        <v>0</v>
      </c>
      <c r="BC111" s="10">
        <f t="shared" si="69"/>
        <v>0</v>
      </c>
      <c r="BD111" s="10">
        <f t="shared" si="70"/>
        <v>0</v>
      </c>
      <c r="BE111" s="10">
        <f t="shared" si="71"/>
        <v>0</v>
      </c>
      <c r="BF111" s="10" t="e">
        <f t="shared" si="72"/>
        <v>#DIV/0!</v>
      </c>
      <c r="BG111" s="10" t="e">
        <f t="shared" si="73"/>
        <v>#DIV/0!</v>
      </c>
      <c r="BH111" s="10" t="e">
        <f t="shared" si="74"/>
        <v>#DIV/0!</v>
      </c>
      <c r="BI111" s="10" t="e">
        <f t="shared" si="75"/>
        <v>#DIV/0!</v>
      </c>
    </row>
    <row r="112" spans="1:61" s="10" customFormat="1" ht="28.8" thickBot="1" x14ac:dyDescent="0.3">
      <c r="A112" s="29"/>
      <c r="B112" s="30"/>
      <c r="C112" s="30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51" t="e">
        <f t="shared" si="38"/>
        <v>#DIV/0!</v>
      </c>
      <c r="U112" s="51" t="e">
        <f t="shared" si="39"/>
        <v>#DIV/0!</v>
      </c>
      <c r="V112" s="51" t="e">
        <f t="shared" si="40"/>
        <v>#DIV/0!</v>
      </c>
      <c r="W112" s="52" t="e">
        <f t="shared" si="41"/>
        <v>#DIV/0!</v>
      </c>
      <c r="X112" s="22">
        <f t="shared" si="42"/>
        <v>0</v>
      </c>
      <c r="Y112" s="22" t="e">
        <f t="shared" si="43"/>
        <v>#DIV/0!</v>
      </c>
      <c r="Z112" s="22" t="e">
        <f t="shared" si="44"/>
        <v>#DIV/0!</v>
      </c>
      <c r="AA112" s="22" t="e">
        <f t="shared" si="45"/>
        <v>#DIV/0!</v>
      </c>
      <c r="AB112" s="22" t="e">
        <f t="shared" si="46"/>
        <v>#DIV/0!</v>
      </c>
      <c r="AC112" s="22">
        <f t="shared" si="47"/>
        <v>0</v>
      </c>
      <c r="AD112" s="22" t="e">
        <f t="shared" si="48"/>
        <v>#DIV/0!</v>
      </c>
      <c r="AE112" s="22" t="e">
        <f t="shared" si="49"/>
        <v>#DIV/0!</v>
      </c>
      <c r="AF112" s="22"/>
      <c r="AG112" s="22" t="e">
        <f t="shared" si="50"/>
        <v>#DIV/0!</v>
      </c>
      <c r="AH112" s="22" t="e">
        <f t="shared" si="51"/>
        <v>#DIV/0!</v>
      </c>
      <c r="AI112" s="22" t="e">
        <f t="shared" si="52"/>
        <v>#DIV/0!</v>
      </c>
      <c r="AJ112" s="22" t="e">
        <f t="shared" si="53"/>
        <v>#DIV/0!</v>
      </c>
      <c r="AK112" s="22" t="e">
        <f t="shared" si="54"/>
        <v>#DIV/0!</v>
      </c>
      <c r="AL112" s="22" t="e">
        <f t="shared" si="55"/>
        <v>#DIV/0!</v>
      </c>
      <c r="AM112" s="22">
        <f t="shared" si="56"/>
        <v>0</v>
      </c>
      <c r="AN112" s="22" t="b">
        <f t="shared" si="57"/>
        <v>0</v>
      </c>
      <c r="AO112" s="22" t="b">
        <f t="shared" si="58"/>
        <v>0</v>
      </c>
      <c r="AP112" s="22" t="b">
        <f t="shared" si="59"/>
        <v>0</v>
      </c>
      <c r="AQ112" s="22" t="b">
        <f t="shared" si="60"/>
        <v>0</v>
      </c>
      <c r="AR112" s="22" t="b">
        <f t="shared" si="61"/>
        <v>0</v>
      </c>
      <c r="AS112" s="22" t="e">
        <f t="shared" si="62"/>
        <v>#DIV/0!</v>
      </c>
      <c r="AT112" s="22">
        <v>0.45</v>
      </c>
      <c r="AU112" s="22">
        <v>0.55000000000000004</v>
      </c>
      <c r="AV112" s="22" t="e">
        <f t="shared" si="63"/>
        <v>#DIV/0!</v>
      </c>
      <c r="AX112" s="10">
        <f t="shared" si="64"/>
        <v>0</v>
      </c>
      <c r="AY112" s="10">
        <f t="shared" si="65"/>
        <v>0</v>
      </c>
      <c r="AZ112" s="10">
        <f t="shared" si="66"/>
        <v>0</v>
      </c>
      <c r="BA112" s="10">
        <f t="shared" si="67"/>
        <v>0</v>
      </c>
      <c r="BB112" s="10">
        <f t="shared" si="68"/>
        <v>0</v>
      </c>
      <c r="BC112" s="10">
        <f t="shared" si="69"/>
        <v>0</v>
      </c>
      <c r="BD112" s="10">
        <f t="shared" si="70"/>
        <v>0</v>
      </c>
      <c r="BE112" s="10">
        <f t="shared" si="71"/>
        <v>0</v>
      </c>
      <c r="BF112" s="10" t="e">
        <f t="shared" si="72"/>
        <v>#DIV/0!</v>
      </c>
      <c r="BG112" s="10" t="e">
        <f t="shared" si="73"/>
        <v>#DIV/0!</v>
      </c>
      <c r="BH112" s="10" t="e">
        <f t="shared" si="74"/>
        <v>#DIV/0!</v>
      </c>
      <c r="BI112" s="10" t="e">
        <f t="shared" si="75"/>
        <v>#DIV/0!</v>
      </c>
    </row>
    <row r="113" spans="1:61" s="10" customFormat="1" ht="28.8" thickBot="1" x14ac:dyDescent="0.3">
      <c r="A113" s="29"/>
      <c r="B113" s="30"/>
      <c r="C113" s="30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51" t="e">
        <f t="shared" si="38"/>
        <v>#DIV/0!</v>
      </c>
      <c r="U113" s="51" t="e">
        <f t="shared" si="39"/>
        <v>#DIV/0!</v>
      </c>
      <c r="V113" s="51" t="e">
        <f t="shared" si="40"/>
        <v>#DIV/0!</v>
      </c>
      <c r="W113" s="52" t="e">
        <f t="shared" si="41"/>
        <v>#DIV/0!</v>
      </c>
      <c r="X113" s="22">
        <f t="shared" si="42"/>
        <v>0</v>
      </c>
      <c r="Y113" s="22" t="e">
        <f t="shared" si="43"/>
        <v>#DIV/0!</v>
      </c>
      <c r="Z113" s="22" t="e">
        <f t="shared" si="44"/>
        <v>#DIV/0!</v>
      </c>
      <c r="AA113" s="22" t="e">
        <f t="shared" si="45"/>
        <v>#DIV/0!</v>
      </c>
      <c r="AB113" s="22" t="e">
        <f t="shared" si="46"/>
        <v>#DIV/0!</v>
      </c>
      <c r="AC113" s="22">
        <f t="shared" si="47"/>
        <v>0</v>
      </c>
      <c r="AD113" s="22" t="e">
        <f t="shared" si="48"/>
        <v>#DIV/0!</v>
      </c>
      <c r="AE113" s="22" t="e">
        <f t="shared" si="49"/>
        <v>#DIV/0!</v>
      </c>
      <c r="AF113" s="22"/>
      <c r="AG113" s="22" t="e">
        <f t="shared" si="50"/>
        <v>#DIV/0!</v>
      </c>
      <c r="AH113" s="22" t="e">
        <f t="shared" si="51"/>
        <v>#DIV/0!</v>
      </c>
      <c r="AI113" s="22" t="e">
        <f t="shared" si="52"/>
        <v>#DIV/0!</v>
      </c>
      <c r="AJ113" s="22" t="e">
        <f t="shared" si="53"/>
        <v>#DIV/0!</v>
      </c>
      <c r="AK113" s="22" t="e">
        <f t="shared" si="54"/>
        <v>#DIV/0!</v>
      </c>
      <c r="AL113" s="22" t="e">
        <f t="shared" si="55"/>
        <v>#DIV/0!</v>
      </c>
      <c r="AM113" s="22">
        <f t="shared" si="56"/>
        <v>0</v>
      </c>
      <c r="AN113" s="22" t="b">
        <f t="shared" si="57"/>
        <v>0</v>
      </c>
      <c r="AO113" s="22" t="b">
        <f t="shared" si="58"/>
        <v>0</v>
      </c>
      <c r="AP113" s="22" t="b">
        <f t="shared" si="59"/>
        <v>0</v>
      </c>
      <c r="AQ113" s="22" t="b">
        <f t="shared" si="60"/>
        <v>0</v>
      </c>
      <c r="AR113" s="22" t="b">
        <f t="shared" si="61"/>
        <v>0</v>
      </c>
      <c r="AS113" s="22" t="e">
        <f t="shared" si="62"/>
        <v>#DIV/0!</v>
      </c>
      <c r="AT113" s="22">
        <v>0.45</v>
      </c>
      <c r="AU113" s="22">
        <v>0.55000000000000004</v>
      </c>
      <c r="AV113" s="22" t="e">
        <f t="shared" si="63"/>
        <v>#DIV/0!</v>
      </c>
      <c r="AX113" s="10">
        <f t="shared" si="64"/>
        <v>0</v>
      </c>
      <c r="AY113" s="10">
        <f t="shared" si="65"/>
        <v>0</v>
      </c>
      <c r="AZ113" s="10">
        <f t="shared" si="66"/>
        <v>0</v>
      </c>
      <c r="BA113" s="10">
        <f t="shared" si="67"/>
        <v>0</v>
      </c>
      <c r="BB113" s="10">
        <f t="shared" si="68"/>
        <v>0</v>
      </c>
      <c r="BC113" s="10">
        <f t="shared" si="69"/>
        <v>0</v>
      </c>
      <c r="BD113" s="10">
        <f t="shared" si="70"/>
        <v>0</v>
      </c>
      <c r="BE113" s="10">
        <f t="shared" si="71"/>
        <v>0</v>
      </c>
      <c r="BF113" s="10" t="e">
        <f t="shared" si="72"/>
        <v>#DIV/0!</v>
      </c>
      <c r="BG113" s="10" t="e">
        <f t="shared" si="73"/>
        <v>#DIV/0!</v>
      </c>
      <c r="BH113" s="10" t="e">
        <f t="shared" si="74"/>
        <v>#DIV/0!</v>
      </c>
      <c r="BI113" s="10" t="e">
        <f t="shared" si="75"/>
        <v>#DIV/0!</v>
      </c>
    </row>
    <row r="114" spans="1:61" s="10" customFormat="1" ht="28.8" thickBot="1" x14ac:dyDescent="0.3">
      <c r="A114" s="29"/>
      <c r="B114" s="30"/>
      <c r="C114" s="30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51" t="e">
        <f t="shared" si="38"/>
        <v>#DIV/0!</v>
      </c>
      <c r="U114" s="51" t="e">
        <f t="shared" si="39"/>
        <v>#DIV/0!</v>
      </c>
      <c r="V114" s="51" t="e">
        <f t="shared" si="40"/>
        <v>#DIV/0!</v>
      </c>
      <c r="W114" s="52" t="e">
        <f t="shared" si="41"/>
        <v>#DIV/0!</v>
      </c>
      <c r="X114" s="22">
        <f t="shared" si="42"/>
        <v>0</v>
      </c>
      <c r="Y114" s="22" t="e">
        <f t="shared" si="43"/>
        <v>#DIV/0!</v>
      </c>
      <c r="Z114" s="22" t="e">
        <f t="shared" si="44"/>
        <v>#DIV/0!</v>
      </c>
      <c r="AA114" s="22" t="e">
        <f t="shared" si="45"/>
        <v>#DIV/0!</v>
      </c>
      <c r="AB114" s="22" t="e">
        <f t="shared" si="46"/>
        <v>#DIV/0!</v>
      </c>
      <c r="AC114" s="22">
        <f t="shared" si="47"/>
        <v>0</v>
      </c>
      <c r="AD114" s="22" t="e">
        <f t="shared" si="48"/>
        <v>#DIV/0!</v>
      </c>
      <c r="AE114" s="22" t="e">
        <f t="shared" si="49"/>
        <v>#DIV/0!</v>
      </c>
      <c r="AF114" s="22"/>
      <c r="AG114" s="22" t="e">
        <f t="shared" si="50"/>
        <v>#DIV/0!</v>
      </c>
      <c r="AH114" s="22" t="e">
        <f t="shared" si="51"/>
        <v>#DIV/0!</v>
      </c>
      <c r="AI114" s="22" t="e">
        <f t="shared" si="52"/>
        <v>#DIV/0!</v>
      </c>
      <c r="AJ114" s="22" t="e">
        <f t="shared" si="53"/>
        <v>#DIV/0!</v>
      </c>
      <c r="AK114" s="22" t="e">
        <f t="shared" si="54"/>
        <v>#DIV/0!</v>
      </c>
      <c r="AL114" s="22" t="e">
        <f t="shared" si="55"/>
        <v>#DIV/0!</v>
      </c>
      <c r="AM114" s="22">
        <f t="shared" si="56"/>
        <v>0</v>
      </c>
      <c r="AN114" s="22" t="b">
        <f t="shared" si="57"/>
        <v>0</v>
      </c>
      <c r="AO114" s="22" t="b">
        <f t="shared" si="58"/>
        <v>0</v>
      </c>
      <c r="AP114" s="22" t="b">
        <f t="shared" si="59"/>
        <v>0</v>
      </c>
      <c r="AQ114" s="22" t="b">
        <f t="shared" si="60"/>
        <v>0</v>
      </c>
      <c r="AR114" s="22" t="b">
        <f t="shared" si="61"/>
        <v>0</v>
      </c>
      <c r="AS114" s="22" t="e">
        <f t="shared" si="62"/>
        <v>#DIV/0!</v>
      </c>
      <c r="AT114" s="22">
        <v>0.45</v>
      </c>
      <c r="AU114" s="22">
        <v>0.55000000000000004</v>
      </c>
      <c r="AV114" s="22" t="e">
        <f t="shared" si="63"/>
        <v>#DIV/0!</v>
      </c>
      <c r="AX114" s="10">
        <f t="shared" si="64"/>
        <v>0</v>
      </c>
      <c r="AY114" s="10">
        <f t="shared" si="65"/>
        <v>0</v>
      </c>
      <c r="AZ114" s="10">
        <f t="shared" si="66"/>
        <v>0</v>
      </c>
      <c r="BA114" s="10">
        <f t="shared" si="67"/>
        <v>0</v>
      </c>
      <c r="BB114" s="10">
        <f t="shared" si="68"/>
        <v>0</v>
      </c>
      <c r="BC114" s="10">
        <f t="shared" si="69"/>
        <v>0</v>
      </c>
      <c r="BD114" s="10">
        <f t="shared" si="70"/>
        <v>0</v>
      </c>
      <c r="BE114" s="10">
        <f t="shared" si="71"/>
        <v>0</v>
      </c>
      <c r="BF114" s="10" t="e">
        <f t="shared" si="72"/>
        <v>#DIV/0!</v>
      </c>
      <c r="BG114" s="10" t="e">
        <f t="shared" si="73"/>
        <v>#DIV/0!</v>
      </c>
      <c r="BH114" s="10" t="e">
        <f t="shared" si="74"/>
        <v>#DIV/0!</v>
      </c>
      <c r="BI114" s="10" t="e">
        <f t="shared" si="75"/>
        <v>#DIV/0!</v>
      </c>
    </row>
    <row r="115" spans="1:61" s="10" customFormat="1" ht="28.8" thickBot="1" x14ac:dyDescent="0.3">
      <c r="A115" s="29"/>
      <c r="B115" s="30"/>
      <c r="C115" s="30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51" t="e">
        <f t="shared" si="38"/>
        <v>#DIV/0!</v>
      </c>
      <c r="U115" s="51" t="e">
        <f t="shared" si="39"/>
        <v>#DIV/0!</v>
      </c>
      <c r="V115" s="51" t="e">
        <f t="shared" si="40"/>
        <v>#DIV/0!</v>
      </c>
      <c r="W115" s="52" t="e">
        <f t="shared" si="41"/>
        <v>#DIV/0!</v>
      </c>
      <c r="X115" s="22">
        <f t="shared" si="42"/>
        <v>0</v>
      </c>
      <c r="Y115" s="22" t="e">
        <f t="shared" si="43"/>
        <v>#DIV/0!</v>
      </c>
      <c r="Z115" s="22" t="e">
        <f t="shared" si="44"/>
        <v>#DIV/0!</v>
      </c>
      <c r="AA115" s="22" t="e">
        <f t="shared" si="45"/>
        <v>#DIV/0!</v>
      </c>
      <c r="AB115" s="22" t="e">
        <f t="shared" si="46"/>
        <v>#DIV/0!</v>
      </c>
      <c r="AC115" s="22">
        <f t="shared" si="47"/>
        <v>0</v>
      </c>
      <c r="AD115" s="22" t="e">
        <f t="shared" si="48"/>
        <v>#DIV/0!</v>
      </c>
      <c r="AE115" s="22" t="e">
        <f t="shared" si="49"/>
        <v>#DIV/0!</v>
      </c>
      <c r="AF115" s="22"/>
      <c r="AG115" s="22" t="e">
        <f t="shared" si="50"/>
        <v>#DIV/0!</v>
      </c>
      <c r="AH115" s="22" t="e">
        <f t="shared" si="51"/>
        <v>#DIV/0!</v>
      </c>
      <c r="AI115" s="22" t="e">
        <f t="shared" si="52"/>
        <v>#DIV/0!</v>
      </c>
      <c r="AJ115" s="22" t="e">
        <f t="shared" si="53"/>
        <v>#DIV/0!</v>
      </c>
      <c r="AK115" s="22" t="e">
        <f t="shared" si="54"/>
        <v>#DIV/0!</v>
      </c>
      <c r="AL115" s="22" t="e">
        <f t="shared" si="55"/>
        <v>#DIV/0!</v>
      </c>
      <c r="AM115" s="22">
        <f t="shared" si="56"/>
        <v>0</v>
      </c>
      <c r="AN115" s="22" t="b">
        <f t="shared" si="57"/>
        <v>0</v>
      </c>
      <c r="AO115" s="22" t="b">
        <f t="shared" si="58"/>
        <v>0</v>
      </c>
      <c r="AP115" s="22" t="b">
        <f t="shared" si="59"/>
        <v>0</v>
      </c>
      <c r="AQ115" s="22" t="b">
        <f t="shared" si="60"/>
        <v>0</v>
      </c>
      <c r="AR115" s="22" t="b">
        <f t="shared" si="61"/>
        <v>0</v>
      </c>
      <c r="AS115" s="22" t="e">
        <f t="shared" si="62"/>
        <v>#DIV/0!</v>
      </c>
      <c r="AT115" s="22">
        <v>0.45</v>
      </c>
      <c r="AU115" s="22">
        <v>0.55000000000000004</v>
      </c>
      <c r="AV115" s="22" t="e">
        <f t="shared" si="63"/>
        <v>#DIV/0!</v>
      </c>
      <c r="AX115" s="10">
        <f t="shared" si="64"/>
        <v>0</v>
      </c>
      <c r="AY115" s="10">
        <f t="shared" si="65"/>
        <v>0</v>
      </c>
      <c r="AZ115" s="10">
        <f t="shared" si="66"/>
        <v>0</v>
      </c>
      <c r="BA115" s="10">
        <f t="shared" si="67"/>
        <v>0</v>
      </c>
      <c r="BB115" s="10">
        <f t="shared" si="68"/>
        <v>0</v>
      </c>
      <c r="BC115" s="10">
        <f t="shared" si="69"/>
        <v>0</v>
      </c>
      <c r="BD115" s="10">
        <f t="shared" si="70"/>
        <v>0</v>
      </c>
      <c r="BE115" s="10">
        <f t="shared" si="71"/>
        <v>0</v>
      </c>
      <c r="BF115" s="10" t="e">
        <f t="shared" si="72"/>
        <v>#DIV/0!</v>
      </c>
      <c r="BG115" s="10" t="e">
        <f t="shared" si="73"/>
        <v>#DIV/0!</v>
      </c>
      <c r="BH115" s="10" t="e">
        <f t="shared" si="74"/>
        <v>#DIV/0!</v>
      </c>
      <c r="BI115" s="10" t="e">
        <f t="shared" si="75"/>
        <v>#DIV/0!</v>
      </c>
    </row>
    <row r="116" spans="1:61" s="10" customFormat="1" ht="28.8" thickBot="1" x14ac:dyDescent="0.3">
      <c r="A116" s="29"/>
      <c r="B116" s="30"/>
      <c r="C116" s="30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51" t="e">
        <f t="shared" si="38"/>
        <v>#DIV/0!</v>
      </c>
      <c r="U116" s="51" t="e">
        <f t="shared" si="39"/>
        <v>#DIV/0!</v>
      </c>
      <c r="V116" s="51" t="e">
        <f t="shared" si="40"/>
        <v>#DIV/0!</v>
      </c>
      <c r="W116" s="52" t="e">
        <f t="shared" si="41"/>
        <v>#DIV/0!</v>
      </c>
      <c r="X116" s="22">
        <f t="shared" si="42"/>
        <v>0</v>
      </c>
      <c r="Y116" s="22" t="e">
        <f t="shared" si="43"/>
        <v>#DIV/0!</v>
      </c>
      <c r="Z116" s="22" t="e">
        <f t="shared" si="44"/>
        <v>#DIV/0!</v>
      </c>
      <c r="AA116" s="22" t="e">
        <f t="shared" si="45"/>
        <v>#DIV/0!</v>
      </c>
      <c r="AB116" s="22" t="e">
        <f t="shared" si="46"/>
        <v>#DIV/0!</v>
      </c>
      <c r="AC116" s="22">
        <f t="shared" si="47"/>
        <v>0</v>
      </c>
      <c r="AD116" s="22" t="e">
        <f t="shared" si="48"/>
        <v>#DIV/0!</v>
      </c>
      <c r="AE116" s="22" t="e">
        <f t="shared" si="49"/>
        <v>#DIV/0!</v>
      </c>
      <c r="AF116" s="22"/>
      <c r="AG116" s="22" t="e">
        <f t="shared" si="50"/>
        <v>#DIV/0!</v>
      </c>
      <c r="AH116" s="22" t="e">
        <f t="shared" si="51"/>
        <v>#DIV/0!</v>
      </c>
      <c r="AI116" s="22" t="e">
        <f t="shared" si="52"/>
        <v>#DIV/0!</v>
      </c>
      <c r="AJ116" s="22" t="e">
        <f t="shared" si="53"/>
        <v>#DIV/0!</v>
      </c>
      <c r="AK116" s="22" t="e">
        <f t="shared" si="54"/>
        <v>#DIV/0!</v>
      </c>
      <c r="AL116" s="22" t="e">
        <f t="shared" si="55"/>
        <v>#DIV/0!</v>
      </c>
      <c r="AM116" s="22">
        <f t="shared" si="56"/>
        <v>0</v>
      </c>
      <c r="AN116" s="22" t="b">
        <f t="shared" si="57"/>
        <v>0</v>
      </c>
      <c r="AO116" s="22" t="b">
        <f t="shared" si="58"/>
        <v>0</v>
      </c>
      <c r="AP116" s="22" t="b">
        <f t="shared" si="59"/>
        <v>0</v>
      </c>
      <c r="AQ116" s="22" t="b">
        <f t="shared" si="60"/>
        <v>0</v>
      </c>
      <c r="AR116" s="22" t="b">
        <f t="shared" si="61"/>
        <v>0</v>
      </c>
      <c r="AS116" s="22" t="e">
        <f t="shared" si="62"/>
        <v>#DIV/0!</v>
      </c>
      <c r="AT116" s="22">
        <v>0.45</v>
      </c>
      <c r="AU116" s="22">
        <v>0.55000000000000004</v>
      </c>
      <c r="AV116" s="22" t="e">
        <f t="shared" si="63"/>
        <v>#DIV/0!</v>
      </c>
      <c r="AX116" s="10">
        <f t="shared" si="64"/>
        <v>0</v>
      </c>
      <c r="AY116" s="10">
        <f t="shared" si="65"/>
        <v>0</v>
      </c>
      <c r="AZ116" s="10">
        <f t="shared" si="66"/>
        <v>0</v>
      </c>
      <c r="BA116" s="10">
        <f t="shared" si="67"/>
        <v>0</v>
      </c>
      <c r="BB116" s="10">
        <f t="shared" si="68"/>
        <v>0</v>
      </c>
      <c r="BC116" s="10">
        <f t="shared" si="69"/>
        <v>0</v>
      </c>
      <c r="BD116" s="10">
        <f t="shared" si="70"/>
        <v>0</v>
      </c>
      <c r="BE116" s="10">
        <f t="shared" si="71"/>
        <v>0</v>
      </c>
      <c r="BF116" s="10" t="e">
        <f t="shared" si="72"/>
        <v>#DIV/0!</v>
      </c>
      <c r="BG116" s="10" t="e">
        <f t="shared" si="73"/>
        <v>#DIV/0!</v>
      </c>
      <c r="BH116" s="10" t="e">
        <f t="shared" si="74"/>
        <v>#DIV/0!</v>
      </c>
      <c r="BI116" s="10" t="e">
        <f t="shared" si="75"/>
        <v>#DIV/0!</v>
      </c>
    </row>
    <row r="117" spans="1:61" s="10" customFormat="1" ht="28.8" thickBot="1" x14ac:dyDescent="0.3">
      <c r="A117" s="29"/>
      <c r="B117" s="30"/>
      <c r="C117" s="30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51" t="e">
        <f t="shared" si="38"/>
        <v>#DIV/0!</v>
      </c>
      <c r="U117" s="51" t="e">
        <f t="shared" si="39"/>
        <v>#DIV/0!</v>
      </c>
      <c r="V117" s="51" t="e">
        <f t="shared" si="40"/>
        <v>#DIV/0!</v>
      </c>
      <c r="W117" s="52" t="e">
        <f t="shared" si="41"/>
        <v>#DIV/0!</v>
      </c>
      <c r="X117" s="22">
        <f t="shared" si="42"/>
        <v>0</v>
      </c>
      <c r="Y117" s="22" t="e">
        <f t="shared" si="43"/>
        <v>#DIV/0!</v>
      </c>
      <c r="Z117" s="22" t="e">
        <f t="shared" si="44"/>
        <v>#DIV/0!</v>
      </c>
      <c r="AA117" s="22" t="e">
        <f t="shared" si="45"/>
        <v>#DIV/0!</v>
      </c>
      <c r="AB117" s="22" t="e">
        <f t="shared" si="46"/>
        <v>#DIV/0!</v>
      </c>
      <c r="AC117" s="22">
        <f t="shared" si="47"/>
        <v>0</v>
      </c>
      <c r="AD117" s="22" t="e">
        <f t="shared" si="48"/>
        <v>#DIV/0!</v>
      </c>
      <c r="AE117" s="22" t="e">
        <f t="shared" si="49"/>
        <v>#DIV/0!</v>
      </c>
      <c r="AF117" s="22"/>
      <c r="AG117" s="22" t="e">
        <f t="shared" si="50"/>
        <v>#DIV/0!</v>
      </c>
      <c r="AH117" s="22" t="e">
        <f t="shared" si="51"/>
        <v>#DIV/0!</v>
      </c>
      <c r="AI117" s="22" t="e">
        <f t="shared" si="52"/>
        <v>#DIV/0!</v>
      </c>
      <c r="AJ117" s="22" t="e">
        <f t="shared" si="53"/>
        <v>#DIV/0!</v>
      </c>
      <c r="AK117" s="22" t="e">
        <f t="shared" si="54"/>
        <v>#DIV/0!</v>
      </c>
      <c r="AL117" s="22" t="e">
        <f t="shared" si="55"/>
        <v>#DIV/0!</v>
      </c>
      <c r="AM117" s="22">
        <f t="shared" si="56"/>
        <v>0</v>
      </c>
      <c r="AN117" s="22" t="b">
        <f t="shared" si="57"/>
        <v>0</v>
      </c>
      <c r="AO117" s="22" t="b">
        <f t="shared" si="58"/>
        <v>0</v>
      </c>
      <c r="AP117" s="22" t="b">
        <f t="shared" si="59"/>
        <v>0</v>
      </c>
      <c r="AQ117" s="22" t="b">
        <f t="shared" si="60"/>
        <v>0</v>
      </c>
      <c r="AR117" s="22" t="b">
        <f t="shared" si="61"/>
        <v>0</v>
      </c>
      <c r="AS117" s="22" t="e">
        <f t="shared" si="62"/>
        <v>#DIV/0!</v>
      </c>
      <c r="AT117" s="22">
        <v>0.45</v>
      </c>
      <c r="AU117" s="22">
        <v>0.55000000000000004</v>
      </c>
      <c r="AV117" s="22" t="e">
        <f t="shared" si="63"/>
        <v>#DIV/0!</v>
      </c>
      <c r="AX117" s="10">
        <f t="shared" si="64"/>
        <v>0</v>
      </c>
      <c r="AY117" s="10">
        <f t="shared" si="65"/>
        <v>0</v>
      </c>
      <c r="AZ117" s="10">
        <f t="shared" si="66"/>
        <v>0</v>
      </c>
      <c r="BA117" s="10">
        <f t="shared" si="67"/>
        <v>0</v>
      </c>
      <c r="BB117" s="10">
        <f t="shared" si="68"/>
        <v>0</v>
      </c>
      <c r="BC117" s="10">
        <f t="shared" si="69"/>
        <v>0</v>
      </c>
      <c r="BD117" s="10">
        <f t="shared" si="70"/>
        <v>0</v>
      </c>
      <c r="BE117" s="10">
        <f t="shared" si="71"/>
        <v>0</v>
      </c>
      <c r="BF117" s="10" t="e">
        <f t="shared" si="72"/>
        <v>#DIV/0!</v>
      </c>
      <c r="BG117" s="10" t="e">
        <f t="shared" si="73"/>
        <v>#DIV/0!</v>
      </c>
      <c r="BH117" s="10" t="e">
        <f t="shared" si="74"/>
        <v>#DIV/0!</v>
      </c>
      <c r="BI117" s="10" t="e">
        <f t="shared" si="75"/>
        <v>#DIV/0!</v>
      </c>
    </row>
    <row r="118" spans="1:61" s="10" customFormat="1" ht="28.8" thickBot="1" x14ac:dyDescent="0.3">
      <c r="A118" s="29"/>
      <c r="B118" s="30"/>
      <c r="C118" s="30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51" t="e">
        <f t="shared" si="38"/>
        <v>#DIV/0!</v>
      </c>
      <c r="U118" s="51" t="e">
        <f t="shared" si="39"/>
        <v>#DIV/0!</v>
      </c>
      <c r="V118" s="51" t="e">
        <f t="shared" si="40"/>
        <v>#DIV/0!</v>
      </c>
      <c r="W118" s="52" t="e">
        <f t="shared" si="41"/>
        <v>#DIV/0!</v>
      </c>
      <c r="X118" s="22">
        <f t="shared" si="42"/>
        <v>0</v>
      </c>
      <c r="Y118" s="22" t="e">
        <f t="shared" si="43"/>
        <v>#DIV/0!</v>
      </c>
      <c r="Z118" s="22" t="e">
        <f t="shared" si="44"/>
        <v>#DIV/0!</v>
      </c>
      <c r="AA118" s="22" t="e">
        <f t="shared" si="45"/>
        <v>#DIV/0!</v>
      </c>
      <c r="AB118" s="22" t="e">
        <f t="shared" si="46"/>
        <v>#DIV/0!</v>
      </c>
      <c r="AC118" s="22">
        <f t="shared" si="47"/>
        <v>0</v>
      </c>
      <c r="AD118" s="22" t="e">
        <f t="shared" si="48"/>
        <v>#DIV/0!</v>
      </c>
      <c r="AE118" s="22" t="e">
        <f t="shared" si="49"/>
        <v>#DIV/0!</v>
      </c>
      <c r="AF118" s="22"/>
      <c r="AG118" s="22" t="e">
        <f t="shared" si="50"/>
        <v>#DIV/0!</v>
      </c>
      <c r="AH118" s="22" t="e">
        <f t="shared" si="51"/>
        <v>#DIV/0!</v>
      </c>
      <c r="AI118" s="22" t="e">
        <f t="shared" si="52"/>
        <v>#DIV/0!</v>
      </c>
      <c r="AJ118" s="22" t="e">
        <f t="shared" si="53"/>
        <v>#DIV/0!</v>
      </c>
      <c r="AK118" s="22" t="e">
        <f t="shared" si="54"/>
        <v>#DIV/0!</v>
      </c>
      <c r="AL118" s="22" t="e">
        <f t="shared" si="55"/>
        <v>#DIV/0!</v>
      </c>
      <c r="AM118" s="22">
        <f t="shared" si="56"/>
        <v>0</v>
      </c>
      <c r="AN118" s="22" t="b">
        <f t="shared" si="57"/>
        <v>0</v>
      </c>
      <c r="AO118" s="22" t="b">
        <f t="shared" si="58"/>
        <v>0</v>
      </c>
      <c r="AP118" s="22" t="b">
        <f t="shared" si="59"/>
        <v>0</v>
      </c>
      <c r="AQ118" s="22" t="b">
        <f t="shared" si="60"/>
        <v>0</v>
      </c>
      <c r="AR118" s="22" t="b">
        <f t="shared" si="61"/>
        <v>0</v>
      </c>
      <c r="AS118" s="22" t="e">
        <f t="shared" si="62"/>
        <v>#DIV/0!</v>
      </c>
      <c r="AT118" s="22">
        <v>0.45</v>
      </c>
      <c r="AU118" s="22">
        <v>0.55000000000000004</v>
      </c>
      <c r="AV118" s="22" t="e">
        <f t="shared" si="63"/>
        <v>#DIV/0!</v>
      </c>
      <c r="AX118" s="10">
        <f t="shared" si="64"/>
        <v>0</v>
      </c>
      <c r="AY118" s="10">
        <f t="shared" si="65"/>
        <v>0</v>
      </c>
      <c r="AZ118" s="10">
        <f t="shared" si="66"/>
        <v>0</v>
      </c>
      <c r="BA118" s="10">
        <f t="shared" si="67"/>
        <v>0</v>
      </c>
      <c r="BB118" s="10">
        <f t="shared" si="68"/>
        <v>0</v>
      </c>
      <c r="BC118" s="10">
        <f t="shared" si="69"/>
        <v>0</v>
      </c>
      <c r="BD118" s="10">
        <f t="shared" si="70"/>
        <v>0</v>
      </c>
      <c r="BE118" s="10">
        <f t="shared" si="71"/>
        <v>0</v>
      </c>
      <c r="BF118" s="10" t="e">
        <f t="shared" si="72"/>
        <v>#DIV/0!</v>
      </c>
      <c r="BG118" s="10" t="e">
        <f t="shared" si="73"/>
        <v>#DIV/0!</v>
      </c>
      <c r="BH118" s="10" t="e">
        <f t="shared" si="74"/>
        <v>#DIV/0!</v>
      </c>
      <c r="BI118" s="10" t="e">
        <f t="shared" si="75"/>
        <v>#DIV/0!</v>
      </c>
    </row>
    <row r="119" spans="1:61" s="10" customFormat="1" ht="28.8" thickBot="1" x14ac:dyDescent="0.3">
      <c r="A119" s="29"/>
      <c r="B119" s="30"/>
      <c r="C119" s="30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51" t="e">
        <f t="shared" si="38"/>
        <v>#DIV/0!</v>
      </c>
      <c r="U119" s="51" t="e">
        <f t="shared" si="39"/>
        <v>#DIV/0!</v>
      </c>
      <c r="V119" s="51" t="e">
        <f t="shared" si="40"/>
        <v>#DIV/0!</v>
      </c>
      <c r="W119" s="52" t="e">
        <f t="shared" si="41"/>
        <v>#DIV/0!</v>
      </c>
      <c r="X119" s="22">
        <f t="shared" si="42"/>
        <v>0</v>
      </c>
      <c r="Y119" s="22" t="e">
        <f t="shared" si="43"/>
        <v>#DIV/0!</v>
      </c>
      <c r="Z119" s="22" t="e">
        <f t="shared" si="44"/>
        <v>#DIV/0!</v>
      </c>
      <c r="AA119" s="22" t="e">
        <f t="shared" si="45"/>
        <v>#DIV/0!</v>
      </c>
      <c r="AB119" s="22" t="e">
        <f t="shared" si="46"/>
        <v>#DIV/0!</v>
      </c>
      <c r="AC119" s="22">
        <f t="shared" si="47"/>
        <v>0</v>
      </c>
      <c r="AD119" s="22" t="e">
        <f t="shared" si="48"/>
        <v>#DIV/0!</v>
      </c>
      <c r="AE119" s="22" t="e">
        <f t="shared" si="49"/>
        <v>#DIV/0!</v>
      </c>
      <c r="AF119" s="22"/>
      <c r="AG119" s="22" t="e">
        <f t="shared" si="50"/>
        <v>#DIV/0!</v>
      </c>
      <c r="AH119" s="22" t="e">
        <f t="shared" si="51"/>
        <v>#DIV/0!</v>
      </c>
      <c r="AI119" s="22" t="e">
        <f t="shared" si="52"/>
        <v>#DIV/0!</v>
      </c>
      <c r="AJ119" s="22" t="e">
        <f t="shared" si="53"/>
        <v>#DIV/0!</v>
      </c>
      <c r="AK119" s="22" t="e">
        <f t="shared" si="54"/>
        <v>#DIV/0!</v>
      </c>
      <c r="AL119" s="22" t="e">
        <f t="shared" si="55"/>
        <v>#DIV/0!</v>
      </c>
      <c r="AM119" s="22">
        <f t="shared" si="56"/>
        <v>0</v>
      </c>
      <c r="AN119" s="22" t="b">
        <f t="shared" si="57"/>
        <v>0</v>
      </c>
      <c r="AO119" s="22" t="b">
        <f t="shared" si="58"/>
        <v>0</v>
      </c>
      <c r="AP119" s="22" t="b">
        <f t="shared" si="59"/>
        <v>0</v>
      </c>
      <c r="AQ119" s="22" t="b">
        <f t="shared" si="60"/>
        <v>0</v>
      </c>
      <c r="AR119" s="22" t="b">
        <f t="shared" si="61"/>
        <v>0</v>
      </c>
      <c r="AS119" s="22" t="e">
        <f t="shared" si="62"/>
        <v>#DIV/0!</v>
      </c>
      <c r="AT119" s="22">
        <v>0.45</v>
      </c>
      <c r="AU119" s="22">
        <v>0.55000000000000004</v>
      </c>
      <c r="AV119" s="22" t="e">
        <f t="shared" si="63"/>
        <v>#DIV/0!</v>
      </c>
      <c r="AX119" s="10">
        <f t="shared" si="64"/>
        <v>0</v>
      </c>
      <c r="AY119" s="10">
        <f t="shared" si="65"/>
        <v>0</v>
      </c>
      <c r="AZ119" s="10">
        <f t="shared" si="66"/>
        <v>0</v>
      </c>
      <c r="BA119" s="10">
        <f t="shared" si="67"/>
        <v>0</v>
      </c>
      <c r="BB119" s="10">
        <f t="shared" si="68"/>
        <v>0</v>
      </c>
      <c r="BC119" s="10">
        <f t="shared" si="69"/>
        <v>0</v>
      </c>
      <c r="BD119" s="10">
        <f t="shared" si="70"/>
        <v>0</v>
      </c>
      <c r="BE119" s="10">
        <f t="shared" si="71"/>
        <v>0</v>
      </c>
      <c r="BF119" s="10" t="e">
        <f t="shared" si="72"/>
        <v>#DIV/0!</v>
      </c>
      <c r="BG119" s="10" t="e">
        <f t="shared" si="73"/>
        <v>#DIV/0!</v>
      </c>
      <c r="BH119" s="10" t="e">
        <f t="shared" si="74"/>
        <v>#DIV/0!</v>
      </c>
      <c r="BI119" s="10" t="e">
        <f t="shared" si="75"/>
        <v>#DIV/0!</v>
      </c>
    </row>
    <row r="120" spans="1:61" s="10" customFormat="1" ht="28.8" thickBot="1" x14ac:dyDescent="0.3">
      <c r="A120" s="29"/>
      <c r="B120" s="30"/>
      <c r="C120" s="30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51" t="e">
        <f t="shared" si="38"/>
        <v>#DIV/0!</v>
      </c>
      <c r="U120" s="51" t="e">
        <f t="shared" si="39"/>
        <v>#DIV/0!</v>
      </c>
      <c r="V120" s="51" t="e">
        <f t="shared" si="40"/>
        <v>#DIV/0!</v>
      </c>
      <c r="W120" s="52" t="e">
        <f t="shared" si="41"/>
        <v>#DIV/0!</v>
      </c>
      <c r="X120" s="22">
        <f t="shared" si="42"/>
        <v>0</v>
      </c>
      <c r="Y120" s="22" t="e">
        <f t="shared" si="43"/>
        <v>#DIV/0!</v>
      </c>
      <c r="Z120" s="22" t="e">
        <f t="shared" si="44"/>
        <v>#DIV/0!</v>
      </c>
      <c r="AA120" s="22" t="e">
        <f t="shared" si="45"/>
        <v>#DIV/0!</v>
      </c>
      <c r="AB120" s="22" t="e">
        <f t="shared" si="46"/>
        <v>#DIV/0!</v>
      </c>
      <c r="AC120" s="22">
        <f t="shared" si="47"/>
        <v>0</v>
      </c>
      <c r="AD120" s="22" t="e">
        <f t="shared" si="48"/>
        <v>#DIV/0!</v>
      </c>
      <c r="AE120" s="22" t="e">
        <f t="shared" si="49"/>
        <v>#DIV/0!</v>
      </c>
      <c r="AF120" s="22"/>
      <c r="AG120" s="22" t="e">
        <f t="shared" si="50"/>
        <v>#DIV/0!</v>
      </c>
      <c r="AH120" s="22" t="e">
        <f t="shared" si="51"/>
        <v>#DIV/0!</v>
      </c>
      <c r="AI120" s="22" t="e">
        <f t="shared" si="52"/>
        <v>#DIV/0!</v>
      </c>
      <c r="AJ120" s="22" t="e">
        <f t="shared" si="53"/>
        <v>#DIV/0!</v>
      </c>
      <c r="AK120" s="22" t="e">
        <f t="shared" si="54"/>
        <v>#DIV/0!</v>
      </c>
      <c r="AL120" s="22" t="e">
        <f t="shared" si="55"/>
        <v>#DIV/0!</v>
      </c>
      <c r="AM120" s="22">
        <f t="shared" si="56"/>
        <v>0</v>
      </c>
      <c r="AN120" s="22" t="b">
        <f t="shared" si="57"/>
        <v>0</v>
      </c>
      <c r="AO120" s="22" t="b">
        <f t="shared" si="58"/>
        <v>0</v>
      </c>
      <c r="AP120" s="22" t="b">
        <f t="shared" si="59"/>
        <v>0</v>
      </c>
      <c r="AQ120" s="22" t="b">
        <f t="shared" si="60"/>
        <v>0</v>
      </c>
      <c r="AR120" s="22" t="b">
        <f t="shared" si="61"/>
        <v>0</v>
      </c>
      <c r="AS120" s="22" t="e">
        <f t="shared" si="62"/>
        <v>#DIV/0!</v>
      </c>
      <c r="AT120" s="22">
        <v>0.45</v>
      </c>
      <c r="AU120" s="22">
        <v>0.55000000000000004</v>
      </c>
      <c r="AV120" s="22" t="e">
        <f t="shared" si="63"/>
        <v>#DIV/0!</v>
      </c>
      <c r="AX120" s="10">
        <f t="shared" si="64"/>
        <v>0</v>
      </c>
      <c r="AY120" s="10">
        <f t="shared" si="65"/>
        <v>0</v>
      </c>
      <c r="AZ120" s="10">
        <f t="shared" si="66"/>
        <v>0</v>
      </c>
      <c r="BA120" s="10">
        <f t="shared" si="67"/>
        <v>0</v>
      </c>
      <c r="BB120" s="10">
        <f t="shared" si="68"/>
        <v>0</v>
      </c>
      <c r="BC120" s="10">
        <f t="shared" si="69"/>
        <v>0</v>
      </c>
      <c r="BD120" s="10">
        <f t="shared" si="70"/>
        <v>0</v>
      </c>
      <c r="BE120" s="10">
        <f t="shared" si="71"/>
        <v>0</v>
      </c>
      <c r="BF120" s="10" t="e">
        <f t="shared" si="72"/>
        <v>#DIV/0!</v>
      </c>
      <c r="BG120" s="10" t="e">
        <f t="shared" si="73"/>
        <v>#DIV/0!</v>
      </c>
      <c r="BH120" s="10" t="e">
        <f t="shared" si="74"/>
        <v>#DIV/0!</v>
      </c>
      <c r="BI120" s="10" t="e">
        <f t="shared" si="75"/>
        <v>#DIV/0!</v>
      </c>
    </row>
    <row r="121" spans="1:61" s="10" customFormat="1" ht="28.8" thickBot="1" x14ac:dyDescent="0.3">
      <c r="A121" s="29"/>
      <c r="B121" s="30"/>
      <c r="C121" s="30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51" t="e">
        <f t="shared" si="38"/>
        <v>#DIV/0!</v>
      </c>
      <c r="U121" s="51" t="e">
        <f t="shared" si="39"/>
        <v>#DIV/0!</v>
      </c>
      <c r="V121" s="51" t="e">
        <f t="shared" si="40"/>
        <v>#DIV/0!</v>
      </c>
      <c r="W121" s="52" t="e">
        <f t="shared" si="41"/>
        <v>#DIV/0!</v>
      </c>
      <c r="X121" s="22">
        <f t="shared" si="42"/>
        <v>0</v>
      </c>
      <c r="Y121" s="22" t="e">
        <f t="shared" si="43"/>
        <v>#DIV/0!</v>
      </c>
      <c r="Z121" s="22" t="e">
        <f t="shared" si="44"/>
        <v>#DIV/0!</v>
      </c>
      <c r="AA121" s="22" t="e">
        <f t="shared" si="45"/>
        <v>#DIV/0!</v>
      </c>
      <c r="AB121" s="22" t="e">
        <f t="shared" si="46"/>
        <v>#DIV/0!</v>
      </c>
      <c r="AC121" s="22">
        <f t="shared" si="47"/>
        <v>0</v>
      </c>
      <c r="AD121" s="22" t="e">
        <f t="shared" si="48"/>
        <v>#DIV/0!</v>
      </c>
      <c r="AE121" s="22" t="e">
        <f t="shared" si="49"/>
        <v>#DIV/0!</v>
      </c>
      <c r="AF121" s="22"/>
      <c r="AG121" s="22" t="e">
        <f t="shared" si="50"/>
        <v>#DIV/0!</v>
      </c>
      <c r="AH121" s="22" t="e">
        <f t="shared" si="51"/>
        <v>#DIV/0!</v>
      </c>
      <c r="AI121" s="22" t="e">
        <f t="shared" si="52"/>
        <v>#DIV/0!</v>
      </c>
      <c r="AJ121" s="22" t="e">
        <f t="shared" si="53"/>
        <v>#DIV/0!</v>
      </c>
      <c r="AK121" s="22" t="e">
        <f t="shared" si="54"/>
        <v>#DIV/0!</v>
      </c>
      <c r="AL121" s="22" t="e">
        <f t="shared" si="55"/>
        <v>#DIV/0!</v>
      </c>
      <c r="AM121" s="22">
        <f t="shared" si="56"/>
        <v>0</v>
      </c>
      <c r="AN121" s="22" t="b">
        <f t="shared" si="57"/>
        <v>0</v>
      </c>
      <c r="AO121" s="22" t="b">
        <f t="shared" si="58"/>
        <v>0</v>
      </c>
      <c r="AP121" s="22" t="b">
        <f t="shared" si="59"/>
        <v>0</v>
      </c>
      <c r="AQ121" s="22" t="b">
        <f t="shared" si="60"/>
        <v>0</v>
      </c>
      <c r="AR121" s="22" t="b">
        <f t="shared" si="61"/>
        <v>0</v>
      </c>
      <c r="AS121" s="22" t="e">
        <f t="shared" si="62"/>
        <v>#DIV/0!</v>
      </c>
      <c r="AT121" s="22">
        <v>0.45</v>
      </c>
      <c r="AU121" s="22">
        <v>0.55000000000000004</v>
      </c>
      <c r="AV121" s="22" t="e">
        <f t="shared" si="63"/>
        <v>#DIV/0!</v>
      </c>
      <c r="AX121" s="10">
        <f t="shared" si="64"/>
        <v>0</v>
      </c>
      <c r="AY121" s="10">
        <f t="shared" si="65"/>
        <v>0</v>
      </c>
      <c r="AZ121" s="10">
        <f t="shared" si="66"/>
        <v>0</v>
      </c>
      <c r="BA121" s="10">
        <f t="shared" si="67"/>
        <v>0</v>
      </c>
      <c r="BB121" s="10">
        <f t="shared" si="68"/>
        <v>0</v>
      </c>
      <c r="BC121" s="10">
        <f t="shared" si="69"/>
        <v>0</v>
      </c>
      <c r="BD121" s="10">
        <f t="shared" si="70"/>
        <v>0</v>
      </c>
      <c r="BE121" s="10">
        <f t="shared" si="71"/>
        <v>0</v>
      </c>
      <c r="BF121" s="10" t="e">
        <f t="shared" si="72"/>
        <v>#DIV/0!</v>
      </c>
      <c r="BG121" s="10" t="e">
        <f t="shared" si="73"/>
        <v>#DIV/0!</v>
      </c>
      <c r="BH121" s="10" t="e">
        <f t="shared" si="74"/>
        <v>#DIV/0!</v>
      </c>
      <c r="BI121" s="10" t="e">
        <f t="shared" si="75"/>
        <v>#DIV/0!</v>
      </c>
    </row>
    <row r="122" spans="1:61" s="10" customFormat="1" ht="28.8" thickBot="1" x14ac:dyDescent="0.3">
      <c r="A122" s="29"/>
      <c r="B122" s="30"/>
      <c r="C122" s="30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51" t="e">
        <f t="shared" si="38"/>
        <v>#DIV/0!</v>
      </c>
      <c r="U122" s="51" t="e">
        <f t="shared" si="39"/>
        <v>#DIV/0!</v>
      </c>
      <c r="V122" s="51" t="e">
        <f t="shared" si="40"/>
        <v>#DIV/0!</v>
      </c>
      <c r="W122" s="52" t="e">
        <f t="shared" si="41"/>
        <v>#DIV/0!</v>
      </c>
      <c r="X122" s="22">
        <f t="shared" si="42"/>
        <v>0</v>
      </c>
      <c r="Y122" s="22" t="e">
        <f t="shared" si="43"/>
        <v>#DIV/0!</v>
      </c>
      <c r="Z122" s="22" t="e">
        <f t="shared" si="44"/>
        <v>#DIV/0!</v>
      </c>
      <c r="AA122" s="22" t="e">
        <f t="shared" si="45"/>
        <v>#DIV/0!</v>
      </c>
      <c r="AB122" s="22" t="e">
        <f t="shared" si="46"/>
        <v>#DIV/0!</v>
      </c>
      <c r="AC122" s="22">
        <f t="shared" si="47"/>
        <v>0</v>
      </c>
      <c r="AD122" s="22" t="e">
        <f t="shared" si="48"/>
        <v>#DIV/0!</v>
      </c>
      <c r="AE122" s="22" t="e">
        <f t="shared" si="49"/>
        <v>#DIV/0!</v>
      </c>
      <c r="AF122" s="22"/>
      <c r="AG122" s="22" t="e">
        <f t="shared" si="50"/>
        <v>#DIV/0!</v>
      </c>
      <c r="AH122" s="22" t="e">
        <f t="shared" si="51"/>
        <v>#DIV/0!</v>
      </c>
      <c r="AI122" s="22" t="e">
        <f t="shared" si="52"/>
        <v>#DIV/0!</v>
      </c>
      <c r="AJ122" s="22" t="e">
        <f t="shared" si="53"/>
        <v>#DIV/0!</v>
      </c>
      <c r="AK122" s="22" t="e">
        <f t="shared" si="54"/>
        <v>#DIV/0!</v>
      </c>
      <c r="AL122" s="22" t="e">
        <f t="shared" si="55"/>
        <v>#DIV/0!</v>
      </c>
      <c r="AM122" s="22">
        <f t="shared" si="56"/>
        <v>0</v>
      </c>
      <c r="AN122" s="22" t="b">
        <f t="shared" si="57"/>
        <v>0</v>
      </c>
      <c r="AO122" s="22" t="b">
        <f t="shared" si="58"/>
        <v>0</v>
      </c>
      <c r="AP122" s="22" t="b">
        <f t="shared" si="59"/>
        <v>0</v>
      </c>
      <c r="AQ122" s="22" t="b">
        <f t="shared" si="60"/>
        <v>0</v>
      </c>
      <c r="AR122" s="22" t="b">
        <f t="shared" si="61"/>
        <v>0</v>
      </c>
      <c r="AS122" s="22" t="e">
        <f t="shared" si="62"/>
        <v>#DIV/0!</v>
      </c>
      <c r="AT122" s="22">
        <v>0.45</v>
      </c>
      <c r="AU122" s="22">
        <v>0.55000000000000004</v>
      </c>
      <c r="AV122" s="22" t="e">
        <f t="shared" si="63"/>
        <v>#DIV/0!</v>
      </c>
      <c r="AX122" s="10">
        <f t="shared" si="64"/>
        <v>0</v>
      </c>
      <c r="AY122" s="10">
        <f t="shared" si="65"/>
        <v>0</v>
      </c>
      <c r="AZ122" s="10">
        <f t="shared" si="66"/>
        <v>0</v>
      </c>
      <c r="BA122" s="10">
        <f t="shared" si="67"/>
        <v>0</v>
      </c>
      <c r="BB122" s="10">
        <f t="shared" si="68"/>
        <v>0</v>
      </c>
      <c r="BC122" s="10">
        <f t="shared" si="69"/>
        <v>0</v>
      </c>
      <c r="BD122" s="10">
        <f t="shared" si="70"/>
        <v>0</v>
      </c>
      <c r="BE122" s="10">
        <f t="shared" si="71"/>
        <v>0</v>
      </c>
      <c r="BF122" s="10" t="e">
        <f t="shared" si="72"/>
        <v>#DIV/0!</v>
      </c>
      <c r="BG122" s="10" t="e">
        <f t="shared" si="73"/>
        <v>#DIV/0!</v>
      </c>
      <c r="BH122" s="10" t="e">
        <f t="shared" si="74"/>
        <v>#DIV/0!</v>
      </c>
      <c r="BI122" s="10" t="e">
        <f t="shared" si="75"/>
        <v>#DIV/0!</v>
      </c>
    </row>
    <row r="123" spans="1:61" s="10" customFormat="1" ht="28.8" thickBot="1" x14ac:dyDescent="0.3">
      <c r="A123" s="29"/>
      <c r="B123" s="30"/>
      <c r="C123" s="30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51" t="e">
        <f t="shared" si="38"/>
        <v>#DIV/0!</v>
      </c>
      <c r="U123" s="51" t="e">
        <f t="shared" si="39"/>
        <v>#DIV/0!</v>
      </c>
      <c r="V123" s="51" t="e">
        <f t="shared" si="40"/>
        <v>#DIV/0!</v>
      </c>
      <c r="W123" s="52" t="e">
        <f t="shared" si="41"/>
        <v>#DIV/0!</v>
      </c>
      <c r="X123" s="22">
        <f t="shared" si="42"/>
        <v>0</v>
      </c>
      <c r="Y123" s="22" t="e">
        <f t="shared" si="43"/>
        <v>#DIV/0!</v>
      </c>
      <c r="Z123" s="22" t="e">
        <f t="shared" si="44"/>
        <v>#DIV/0!</v>
      </c>
      <c r="AA123" s="22" t="e">
        <f t="shared" si="45"/>
        <v>#DIV/0!</v>
      </c>
      <c r="AB123" s="22" t="e">
        <f t="shared" si="46"/>
        <v>#DIV/0!</v>
      </c>
      <c r="AC123" s="22">
        <f t="shared" si="47"/>
        <v>0</v>
      </c>
      <c r="AD123" s="22" t="e">
        <f t="shared" si="48"/>
        <v>#DIV/0!</v>
      </c>
      <c r="AE123" s="22" t="e">
        <f t="shared" si="49"/>
        <v>#DIV/0!</v>
      </c>
      <c r="AF123" s="22"/>
      <c r="AG123" s="22" t="e">
        <f t="shared" si="50"/>
        <v>#DIV/0!</v>
      </c>
      <c r="AH123" s="22" t="e">
        <f t="shared" si="51"/>
        <v>#DIV/0!</v>
      </c>
      <c r="AI123" s="22" t="e">
        <f t="shared" si="52"/>
        <v>#DIV/0!</v>
      </c>
      <c r="AJ123" s="22" t="e">
        <f t="shared" si="53"/>
        <v>#DIV/0!</v>
      </c>
      <c r="AK123" s="22" t="e">
        <f t="shared" si="54"/>
        <v>#DIV/0!</v>
      </c>
      <c r="AL123" s="22" t="e">
        <f t="shared" si="55"/>
        <v>#DIV/0!</v>
      </c>
      <c r="AM123" s="22">
        <f t="shared" si="56"/>
        <v>0</v>
      </c>
      <c r="AN123" s="22" t="b">
        <f t="shared" si="57"/>
        <v>0</v>
      </c>
      <c r="AO123" s="22" t="b">
        <f t="shared" si="58"/>
        <v>0</v>
      </c>
      <c r="AP123" s="22" t="b">
        <f t="shared" si="59"/>
        <v>0</v>
      </c>
      <c r="AQ123" s="22" t="b">
        <f t="shared" si="60"/>
        <v>0</v>
      </c>
      <c r="AR123" s="22" t="b">
        <f t="shared" si="61"/>
        <v>0</v>
      </c>
      <c r="AS123" s="22" t="e">
        <f t="shared" si="62"/>
        <v>#DIV/0!</v>
      </c>
      <c r="AT123" s="22">
        <v>0.45</v>
      </c>
      <c r="AU123" s="22">
        <v>0.55000000000000004</v>
      </c>
      <c r="AV123" s="22" t="e">
        <f t="shared" si="63"/>
        <v>#DIV/0!</v>
      </c>
      <c r="AX123" s="10">
        <f t="shared" si="64"/>
        <v>0</v>
      </c>
      <c r="AY123" s="10">
        <f t="shared" si="65"/>
        <v>0</v>
      </c>
      <c r="AZ123" s="10">
        <f t="shared" si="66"/>
        <v>0</v>
      </c>
      <c r="BA123" s="10">
        <f t="shared" si="67"/>
        <v>0</v>
      </c>
      <c r="BB123" s="10">
        <f t="shared" si="68"/>
        <v>0</v>
      </c>
      <c r="BC123" s="10">
        <f t="shared" si="69"/>
        <v>0</v>
      </c>
      <c r="BD123" s="10">
        <f t="shared" si="70"/>
        <v>0</v>
      </c>
      <c r="BE123" s="10">
        <f t="shared" si="71"/>
        <v>0</v>
      </c>
      <c r="BF123" s="10" t="e">
        <f t="shared" si="72"/>
        <v>#DIV/0!</v>
      </c>
      <c r="BG123" s="10" t="e">
        <f t="shared" si="73"/>
        <v>#DIV/0!</v>
      </c>
      <c r="BH123" s="10" t="e">
        <f t="shared" si="74"/>
        <v>#DIV/0!</v>
      </c>
      <c r="BI123" s="10" t="e">
        <f t="shared" si="75"/>
        <v>#DIV/0!</v>
      </c>
    </row>
    <row r="124" spans="1:61" s="10" customFormat="1" ht="28.8" thickBot="1" x14ac:dyDescent="0.3">
      <c r="A124" s="29"/>
      <c r="B124" s="30"/>
      <c r="C124" s="30"/>
      <c r="D124" s="31"/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51" t="e">
        <f t="shared" si="38"/>
        <v>#DIV/0!</v>
      </c>
      <c r="U124" s="51" t="e">
        <f t="shared" si="39"/>
        <v>#DIV/0!</v>
      </c>
      <c r="V124" s="51" t="e">
        <f t="shared" si="40"/>
        <v>#DIV/0!</v>
      </c>
      <c r="W124" s="52" t="e">
        <f t="shared" si="41"/>
        <v>#DIV/0!</v>
      </c>
      <c r="X124" s="22">
        <f t="shared" si="42"/>
        <v>0</v>
      </c>
      <c r="Y124" s="22" t="e">
        <f t="shared" si="43"/>
        <v>#DIV/0!</v>
      </c>
      <c r="Z124" s="22" t="e">
        <f t="shared" si="44"/>
        <v>#DIV/0!</v>
      </c>
      <c r="AA124" s="22" t="e">
        <f t="shared" si="45"/>
        <v>#DIV/0!</v>
      </c>
      <c r="AB124" s="22" t="e">
        <f t="shared" si="46"/>
        <v>#DIV/0!</v>
      </c>
      <c r="AC124" s="22">
        <f t="shared" si="47"/>
        <v>0</v>
      </c>
      <c r="AD124" s="22" t="e">
        <f t="shared" si="48"/>
        <v>#DIV/0!</v>
      </c>
      <c r="AE124" s="22" t="e">
        <f t="shared" si="49"/>
        <v>#DIV/0!</v>
      </c>
      <c r="AF124" s="22"/>
      <c r="AG124" s="22" t="e">
        <f t="shared" si="50"/>
        <v>#DIV/0!</v>
      </c>
      <c r="AH124" s="22" t="e">
        <f t="shared" si="51"/>
        <v>#DIV/0!</v>
      </c>
      <c r="AI124" s="22" t="e">
        <f t="shared" si="52"/>
        <v>#DIV/0!</v>
      </c>
      <c r="AJ124" s="22" t="e">
        <f t="shared" si="53"/>
        <v>#DIV/0!</v>
      </c>
      <c r="AK124" s="22" t="e">
        <f t="shared" si="54"/>
        <v>#DIV/0!</v>
      </c>
      <c r="AL124" s="22" t="e">
        <f t="shared" si="55"/>
        <v>#DIV/0!</v>
      </c>
      <c r="AM124" s="22">
        <f t="shared" si="56"/>
        <v>0</v>
      </c>
      <c r="AN124" s="22" t="b">
        <f t="shared" si="57"/>
        <v>0</v>
      </c>
      <c r="AO124" s="22" t="b">
        <f t="shared" si="58"/>
        <v>0</v>
      </c>
      <c r="AP124" s="22" t="b">
        <f t="shared" si="59"/>
        <v>0</v>
      </c>
      <c r="AQ124" s="22" t="b">
        <f t="shared" si="60"/>
        <v>0</v>
      </c>
      <c r="AR124" s="22" t="b">
        <f t="shared" si="61"/>
        <v>0</v>
      </c>
      <c r="AS124" s="22" t="e">
        <f t="shared" si="62"/>
        <v>#DIV/0!</v>
      </c>
      <c r="AT124" s="22">
        <v>0.45</v>
      </c>
      <c r="AU124" s="22">
        <v>0.55000000000000004</v>
      </c>
      <c r="AV124" s="22" t="e">
        <f t="shared" si="63"/>
        <v>#DIV/0!</v>
      </c>
      <c r="AX124" s="10">
        <f t="shared" si="64"/>
        <v>0</v>
      </c>
      <c r="AY124" s="10">
        <f t="shared" si="65"/>
        <v>0</v>
      </c>
      <c r="AZ124" s="10">
        <f t="shared" si="66"/>
        <v>0</v>
      </c>
      <c r="BA124" s="10">
        <f t="shared" si="67"/>
        <v>0</v>
      </c>
      <c r="BB124" s="10">
        <f t="shared" si="68"/>
        <v>0</v>
      </c>
      <c r="BC124" s="10">
        <f t="shared" si="69"/>
        <v>0</v>
      </c>
      <c r="BD124" s="10">
        <f t="shared" si="70"/>
        <v>0</v>
      </c>
      <c r="BE124" s="10">
        <f t="shared" si="71"/>
        <v>0</v>
      </c>
      <c r="BF124" s="10" t="e">
        <f t="shared" si="72"/>
        <v>#DIV/0!</v>
      </c>
      <c r="BG124" s="10" t="e">
        <f t="shared" si="73"/>
        <v>#DIV/0!</v>
      </c>
      <c r="BH124" s="10" t="e">
        <f t="shared" si="74"/>
        <v>#DIV/0!</v>
      </c>
      <c r="BI124" s="10" t="e">
        <f t="shared" si="75"/>
        <v>#DIV/0!</v>
      </c>
    </row>
    <row r="125" spans="1:61" s="10" customFormat="1" ht="28.8" thickBot="1" x14ac:dyDescent="0.3">
      <c r="A125" s="29"/>
      <c r="B125" s="30"/>
      <c r="C125" s="30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51" t="e">
        <f t="shared" si="38"/>
        <v>#DIV/0!</v>
      </c>
      <c r="U125" s="51" t="e">
        <f t="shared" si="39"/>
        <v>#DIV/0!</v>
      </c>
      <c r="V125" s="51" t="e">
        <f t="shared" si="40"/>
        <v>#DIV/0!</v>
      </c>
      <c r="W125" s="52" t="e">
        <f t="shared" si="41"/>
        <v>#DIV/0!</v>
      </c>
      <c r="X125" s="22">
        <f t="shared" si="42"/>
        <v>0</v>
      </c>
      <c r="Y125" s="22" t="e">
        <f t="shared" si="43"/>
        <v>#DIV/0!</v>
      </c>
      <c r="Z125" s="22" t="e">
        <f t="shared" si="44"/>
        <v>#DIV/0!</v>
      </c>
      <c r="AA125" s="22" t="e">
        <f t="shared" si="45"/>
        <v>#DIV/0!</v>
      </c>
      <c r="AB125" s="22" t="e">
        <f t="shared" si="46"/>
        <v>#DIV/0!</v>
      </c>
      <c r="AC125" s="22">
        <f t="shared" si="47"/>
        <v>0</v>
      </c>
      <c r="AD125" s="22" t="e">
        <f t="shared" si="48"/>
        <v>#DIV/0!</v>
      </c>
      <c r="AE125" s="22" t="e">
        <f t="shared" si="49"/>
        <v>#DIV/0!</v>
      </c>
      <c r="AF125" s="22"/>
      <c r="AG125" s="22" t="e">
        <f t="shared" si="50"/>
        <v>#DIV/0!</v>
      </c>
      <c r="AH125" s="22" t="e">
        <f t="shared" si="51"/>
        <v>#DIV/0!</v>
      </c>
      <c r="AI125" s="22" t="e">
        <f t="shared" si="52"/>
        <v>#DIV/0!</v>
      </c>
      <c r="AJ125" s="22" t="e">
        <f t="shared" si="53"/>
        <v>#DIV/0!</v>
      </c>
      <c r="AK125" s="22" t="e">
        <f t="shared" si="54"/>
        <v>#DIV/0!</v>
      </c>
      <c r="AL125" s="22" t="e">
        <f t="shared" si="55"/>
        <v>#DIV/0!</v>
      </c>
      <c r="AM125" s="22">
        <f t="shared" si="56"/>
        <v>0</v>
      </c>
      <c r="AN125" s="22" t="b">
        <f t="shared" si="57"/>
        <v>0</v>
      </c>
      <c r="AO125" s="22" t="b">
        <f t="shared" si="58"/>
        <v>0</v>
      </c>
      <c r="AP125" s="22" t="b">
        <f t="shared" si="59"/>
        <v>0</v>
      </c>
      <c r="AQ125" s="22" t="b">
        <f t="shared" si="60"/>
        <v>0</v>
      </c>
      <c r="AR125" s="22" t="b">
        <f t="shared" si="61"/>
        <v>0</v>
      </c>
      <c r="AS125" s="22" t="e">
        <f t="shared" si="62"/>
        <v>#DIV/0!</v>
      </c>
      <c r="AT125" s="22">
        <v>0.45</v>
      </c>
      <c r="AU125" s="22">
        <v>0.55000000000000004</v>
      </c>
      <c r="AV125" s="22" t="e">
        <f t="shared" si="63"/>
        <v>#DIV/0!</v>
      </c>
      <c r="AX125" s="10">
        <f t="shared" si="64"/>
        <v>0</v>
      </c>
      <c r="AY125" s="10">
        <f t="shared" si="65"/>
        <v>0</v>
      </c>
      <c r="AZ125" s="10">
        <f t="shared" si="66"/>
        <v>0</v>
      </c>
      <c r="BA125" s="10">
        <f t="shared" si="67"/>
        <v>0</v>
      </c>
      <c r="BB125" s="10">
        <f t="shared" si="68"/>
        <v>0</v>
      </c>
      <c r="BC125" s="10">
        <f t="shared" si="69"/>
        <v>0</v>
      </c>
      <c r="BD125" s="10">
        <f t="shared" si="70"/>
        <v>0</v>
      </c>
      <c r="BE125" s="10">
        <f t="shared" si="71"/>
        <v>0</v>
      </c>
      <c r="BF125" s="10" t="e">
        <f t="shared" si="72"/>
        <v>#DIV/0!</v>
      </c>
      <c r="BG125" s="10" t="e">
        <f t="shared" si="73"/>
        <v>#DIV/0!</v>
      </c>
      <c r="BH125" s="10" t="e">
        <f t="shared" si="74"/>
        <v>#DIV/0!</v>
      </c>
      <c r="BI125" s="10" t="e">
        <f t="shared" si="75"/>
        <v>#DIV/0!</v>
      </c>
    </row>
    <row r="126" spans="1:61" s="10" customFormat="1" ht="28.8" thickBot="1" x14ac:dyDescent="0.3">
      <c r="A126" s="29"/>
      <c r="B126" s="30"/>
      <c r="C126" s="30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51" t="e">
        <f t="shared" si="38"/>
        <v>#DIV/0!</v>
      </c>
      <c r="U126" s="51" t="e">
        <f t="shared" si="39"/>
        <v>#DIV/0!</v>
      </c>
      <c r="V126" s="51" t="e">
        <f t="shared" si="40"/>
        <v>#DIV/0!</v>
      </c>
      <c r="W126" s="52" t="e">
        <f t="shared" si="41"/>
        <v>#DIV/0!</v>
      </c>
      <c r="X126" s="22">
        <f t="shared" si="42"/>
        <v>0</v>
      </c>
      <c r="Y126" s="22" t="e">
        <f t="shared" si="43"/>
        <v>#DIV/0!</v>
      </c>
      <c r="Z126" s="22" t="e">
        <f t="shared" si="44"/>
        <v>#DIV/0!</v>
      </c>
      <c r="AA126" s="22" t="e">
        <f t="shared" si="45"/>
        <v>#DIV/0!</v>
      </c>
      <c r="AB126" s="22" t="e">
        <f t="shared" si="46"/>
        <v>#DIV/0!</v>
      </c>
      <c r="AC126" s="22">
        <f t="shared" si="47"/>
        <v>0</v>
      </c>
      <c r="AD126" s="22" t="e">
        <f t="shared" si="48"/>
        <v>#DIV/0!</v>
      </c>
      <c r="AE126" s="22" t="e">
        <f t="shared" si="49"/>
        <v>#DIV/0!</v>
      </c>
      <c r="AF126" s="22"/>
      <c r="AG126" s="22" t="e">
        <f t="shared" si="50"/>
        <v>#DIV/0!</v>
      </c>
      <c r="AH126" s="22" t="e">
        <f t="shared" si="51"/>
        <v>#DIV/0!</v>
      </c>
      <c r="AI126" s="22" t="e">
        <f t="shared" si="52"/>
        <v>#DIV/0!</v>
      </c>
      <c r="AJ126" s="22" t="e">
        <f t="shared" si="53"/>
        <v>#DIV/0!</v>
      </c>
      <c r="AK126" s="22" t="e">
        <f t="shared" si="54"/>
        <v>#DIV/0!</v>
      </c>
      <c r="AL126" s="22" t="e">
        <f t="shared" si="55"/>
        <v>#DIV/0!</v>
      </c>
      <c r="AM126" s="22">
        <f t="shared" si="56"/>
        <v>0</v>
      </c>
      <c r="AN126" s="22" t="b">
        <f t="shared" si="57"/>
        <v>0</v>
      </c>
      <c r="AO126" s="22" t="b">
        <f t="shared" si="58"/>
        <v>0</v>
      </c>
      <c r="AP126" s="22" t="b">
        <f t="shared" si="59"/>
        <v>0</v>
      </c>
      <c r="AQ126" s="22" t="b">
        <f t="shared" si="60"/>
        <v>0</v>
      </c>
      <c r="AR126" s="22" t="b">
        <f t="shared" si="61"/>
        <v>0</v>
      </c>
      <c r="AS126" s="22" t="e">
        <f t="shared" si="62"/>
        <v>#DIV/0!</v>
      </c>
      <c r="AT126" s="22">
        <v>0.45</v>
      </c>
      <c r="AU126" s="22">
        <v>0.55000000000000004</v>
      </c>
      <c r="AV126" s="22" t="e">
        <f t="shared" si="63"/>
        <v>#DIV/0!</v>
      </c>
      <c r="AX126" s="10">
        <f t="shared" si="64"/>
        <v>0</v>
      </c>
      <c r="AY126" s="10">
        <f t="shared" si="65"/>
        <v>0</v>
      </c>
      <c r="AZ126" s="10">
        <f t="shared" si="66"/>
        <v>0</v>
      </c>
      <c r="BA126" s="10">
        <f t="shared" si="67"/>
        <v>0</v>
      </c>
      <c r="BB126" s="10">
        <f t="shared" si="68"/>
        <v>0</v>
      </c>
      <c r="BC126" s="10">
        <f t="shared" si="69"/>
        <v>0</v>
      </c>
      <c r="BD126" s="10">
        <f t="shared" si="70"/>
        <v>0</v>
      </c>
      <c r="BE126" s="10">
        <f t="shared" si="71"/>
        <v>0</v>
      </c>
      <c r="BF126" s="10" t="e">
        <f t="shared" si="72"/>
        <v>#DIV/0!</v>
      </c>
      <c r="BG126" s="10" t="e">
        <f t="shared" si="73"/>
        <v>#DIV/0!</v>
      </c>
      <c r="BH126" s="10" t="e">
        <f t="shared" si="74"/>
        <v>#DIV/0!</v>
      </c>
      <c r="BI126" s="10" t="e">
        <f t="shared" si="75"/>
        <v>#DIV/0!</v>
      </c>
    </row>
    <row r="127" spans="1:61" s="10" customFormat="1" ht="28.8" thickBot="1" x14ac:dyDescent="0.3">
      <c r="A127" s="29"/>
      <c r="B127" s="30"/>
      <c r="C127" s="30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51" t="e">
        <f t="shared" si="38"/>
        <v>#DIV/0!</v>
      </c>
      <c r="U127" s="51" t="e">
        <f t="shared" si="39"/>
        <v>#DIV/0!</v>
      </c>
      <c r="V127" s="51" t="e">
        <f t="shared" si="40"/>
        <v>#DIV/0!</v>
      </c>
      <c r="W127" s="52" t="e">
        <f t="shared" si="41"/>
        <v>#DIV/0!</v>
      </c>
      <c r="X127" s="22">
        <f t="shared" si="42"/>
        <v>0</v>
      </c>
      <c r="Y127" s="22" t="e">
        <f t="shared" si="43"/>
        <v>#DIV/0!</v>
      </c>
      <c r="Z127" s="22" t="e">
        <f t="shared" si="44"/>
        <v>#DIV/0!</v>
      </c>
      <c r="AA127" s="22" t="e">
        <f t="shared" si="45"/>
        <v>#DIV/0!</v>
      </c>
      <c r="AB127" s="22" t="e">
        <f t="shared" si="46"/>
        <v>#DIV/0!</v>
      </c>
      <c r="AC127" s="22">
        <f t="shared" si="47"/>
        <v>0</v>
      </c>
      <c r="AD127" s="22" t="e">
        <f t="shared" si="48"/>
        <v>#DIV/0!</v>
      </c>
      <c r="AE127" s="22" t="e">
        <f t="shared" si="49"/>
        <v>#DIV/0!</v>
      </c>
      <c r="AF127" s="22"/>
      <c r="AG127" s="22" t="e">
        <f t="shared" si="50"/>
        <v>#DIV/0!</v>
      </c>
      <c r="AH127" s="22" t="e">
        <f t="shared" si="51"/>
        <v>#DIV/0!</v>
      </c>
      <c r="AI127" s="22" t="e">
        <f t="shared" si="52"/>
        <v>#DIV/0!</v>
      </c>
      <c r="AJ127" s="22" t="e">
        <f t="shared" si="53"/>
        <v>#DIV/0!</v>
      </c>
      <c r="AK127" s="22" t="e">
        <f t="shared" si="54"/>
        <v>#DIV/0!</v>
      </c>
      <c r="AL127" s="22" t="e">
        <f t="shared" si="55"/>
        <v>#DIV/0!</v>
      </c>
      <c r="AM127" s="22">
        <f t="shared" si="56"/>
        <v>0</v>
      </c>
      <c r="AN127" s="22" t="b">
        <f t="shared" si="57"/>
        <v>0</v>
      </c>
      <c r="AO127" s="22" t="b">
        <f t="shared" si="58"/>
        <v>0</v>
      </c>
      <c r="AP127" s="22" t="b">
        <f t="shared" si="59"/>
        <v>0</v>
      </c>
      <c r="AQ127" s="22" t="b">
        <f t="shared" si="60"/>
        <v>0</v>
      </c>
      <c r="AR127" s="22" t="b">
        <f t="shared" si="61"/>
        <v>0</v>
      </c>
      <c r="AS127" s="22" t="e">
        <f t="shared" si="62"/>
        <v>#DIV/0!</v>
      </c>
      <c r="AT127" s="22">
        <v>0.45</v>
      </c>
      <c r="AU127" s="22">
        <v>0.55000000000000004</v>
      </c>
      <c r="AV127" s="22" t="e">
        <f t="shared" si="63"/>
        <v>#DIV/0!</v>
      </c>
      <c r="AX127" s="10">
        <f t="shared" si="64"/>
        <v>0</v>
      </c>
      <c r="AY127" s="10">
        <f t="shared" si="65"/>
        <v>0</v>
      </c>
      <c r="AZ127" s="10">
        <f t="shared" si="66"/>
        <v>0</v>
      </c>
      <c r="BA127" s="10">
        <f t="shared" si="67"/>
        <v>0</v>
      </c>
      <c r="BB127" s="10">
        <f t="shared" si="68"/>
        <v>0</v>
      </c>
      <c r="BC127" s="10">
        <f t="shared" si="69"/>
        <v>0</v>
      </c>
      <c r="BD127" s="10">
        <f t="shared" si="70"/>
        <v>0</v>
      </c>
      <c r="BE127" s="10">
        <f t="shared" si="71"/>
        <v>0</v>
      </c>
      <c r="BF127" s="10" t="e">
        <f t="shared" si="72"/>
        <v>#DIV/0!</v>
      </c>
      <c r="BG127" s="10" t="e">
        <f t="shared" si="73"/>
        <v>#DIV/0!</v>
      </c>
      <c r="BH127" s="10" t="e">
        <f t="shared" si="74"/>
        <v>#DIV/0!</v>
      </c>
      <c r="BI127" s="10" t="e">
        <f t="shared" si="75"/>
        <v>#DIV/0!</v>
      </c>
    </row>
    <row r="128" spans="1:61" s="10" customFormat="1" ht="28.8" thickBot="1" x14ac:dyDescent="0.3">
      <c r="A128" s="29"/>
      <c r="B128" s="30"/>
      <c r="C128" s="30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51" t="e">
        <f t="shared" si="38"/>
        <v>#DIV/0!</v>
      </c>
      <c r="U128" s="51" t="e">
        <f t="shared" si="39"/>
        <v>#DIV/0!</v>
      </c>
      <c r="V128" s="51" t="e">
        <f t="shared" si="40"/>
        <v>#DIV/0!</v>
      </c>
      <c r="W128" s="52" t="e">
        <f t="shared" si="41"/>
        <v>#DIV/0!</v>
      </c>
      <c r="X128" s="22">
        <f t="shared" si="42"/>
        <v>0</v>
      </c>
      <c r="Y128" s="22" t="e">
        <f t="shared" si="43"/>
        <v>#DIV/0!</v>
      </c>
      <c r="Z128" s="22" t="e">
        <f t="shared" si="44"/>
        <v>#DIV/0!</v>
      </c>
      <c r="AA128" s="22" t="e">
        <f t="shared" si="45"/>
        <v>#DIV/0!</v>
      </c>
      <c r="AB128" s="22" t="e">
        <f t="shared" si="46"/>
        <v>#DIV/0!</v>
      </c>
      <c r="AC128" s="22">
        <f t="shared" si="47"/>
        <v>0</v>
      </c>
      <c r="AD128" s="22" t="e">
        <f t="shared" si="48"/>
        <v>#DIV/0!</v>
      </c>
      <c r="AE128" s="22" t="e">
        <f t="shared" si="49"/>
        <v>#DIV/0!</v>
      </c>
      <c r="AF128" s="22"/>
      <c r="AG128" s="22" t="e">
        <f t="shared" si="50"/>
        <v>#DIV/0!</v>
      </c>
      <c r="AH128" s="22" t="e">
        <f t="shared" si="51"/>
        <v>#DIV/0!</v>
      </c>
      <c r="AI128" s="22" t="e">
        <f t="shared" si="52"/>
        <v>#DIV/0!</v>
      </c>
      <c r="AJ128" s="22" t="e">
        <f t="shared" si="53"/>
        <v>#DIV/0!</v>
      </c>
      <c r="AK128" s="22" t="e">
        <f t="shared" si="54"/>
        <v>#DIV/0!</v>
      </c>
      <c r="AL128" s="22" t="e">
        <f t="shared" si="55"/>
        <v>#DIV/0!</v>
      </c>
      <c r="AM128" s="22">
        <f t="shared" si="56"/>
        <v>0</v>
      </c>
      <c r="AN128" s="22" t="b">
        <f t="shared" si="57"/>
        <v>0</v>
      </c>
      <c r="AO128" s="22" t="b">
        <f t="shared" si="58"/>
        <v>0</v>
      </c>
      <c r="AP128" s="22" t="b">
        <f t="shared" si="59"/>
        <v>0</v>
      </c>
      <c r="AQ128" s="22" t="b">
        <f t="shared" si="60"/>
        <v>0</v>
      </c>
      <c r="AR128" s="22" t="b">
        <f t="shared" si="61"/>
        <v>0</v>
      </c>
      <c r="AS128" s="22" t="e">
        <f t="shared" si="62"/>
        <v>#DIV/0!</v>
      </c>
      <c r="AT128" s="22">
        <v>0.45</v>
      </c>
      <c r="AU128" s="22">
        <v>0.55000000000000004</v>
      </c>
      <c r="AV128" s="22" t="e">
        <f t="shared" si="63"/>
        <v>#DIV/0!</v>
      </c>
      <c r="AX128" s="10">
        <f t="shared" si="64"/>
        <v>0</v>
      </c>
      <c r="AY128" s="10">
        <f t="shared" si="65"/>
        <v>0</v>
      </c>
      <c r="AZ128" s="10">
        <f t="shared" si="66"/>
        <v>0</v>
      </c>
      <c r="BA128" s="10">
        <f t="shared" si="67"/>
        <v>0</v>
      </c>
      <c r="BB128" s="10">
        <f t="shared" si="68"/>
        <v>0</v>
      </c>
      <c r="BC128" s="10">
        <f t="shared" si="69"/>
        <v>0</v>
      </c>
      <c r="BD128" s="10">
        <f t="shared" si="70"/>
        <v>0</v>
      </c>
      <c r="BE128" s="10">
        <f t="shared" si="71"/>
        <v>0</v>
      </c>
      <c r="BF128" s="10" t="e">
        <f t="shared" si="72"/>
        <v>#DIV/0!</v>
      </c>
      <c r="BG128" s="10" t="e">
        <f t="shared" si="73"/>
        <v>#DIV/0!</v>
      </c>
      <c r="BH128" s="10" t="e">
        <f t="shared" si="74"/>
        <v>#DIV/0!</v>
      </c>
      <c r="BI128" s="10" t="e">
        <f t="shared" si="75"/>
        <v>#DIV/0!</v>
      </c>
    </row>
    <row r="129" spans="1:61" s="10" customFormat="1" ht="28.8" thickBot="1" x14ac:dyDescent="0.3">
      <c r="A129" s="29"/>
      <c r="B129" s="30"/>
      <c r="C129" s="30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51" t="e">
        <f t="shared" si="38"/>
        <v>#DIV/0!</v>
      </c>
      <c r="U129" s="51" t="e">
        <f t="shared" si="39"/>
        <v>#DIV/0!</v>
      </c>
      <c r="V129" s="51" t="e">
        <f t="shared" si="40"/>
        <v>#DIV/0!</v>
      </c>
      <c r="W129" s="52" t="e">
        <f t="shared" si="41"/>
        <v>#DIV/0!</v>
      </c>
      <c r="X129" s="22">
        <f t="shared" si="42"/>
        <v>0</v>
      </c>
      <c r="Y129" s="22" t="e">
        <f t="shared" si="43"/>
        <v>#DIV/0!</v>
      </c>
      <c r="Z129" s="22" t="e">
        <f t="shared" si="44"/>
        <v>#DIV/0!</v>
      </c>
      <c r="AA129" s="22" t="e">
        <f t="shared" si="45"/>
        <v>#DIV/0!</v>
      </c>
      <c r="AB129" s="22" t="e">
        <f t="shared" si="46"/>
        <v>#DIV/0!</v>
      </c>
      <c r="AC129" s="22">
        <f t="shared" si="47"/>
        <v>0</v>
      </c>
      <c r="AD129" s="22" t="e">
        <f t="shared" si="48"/>
        <v>#DIV/0!</v>
      </c>
      <c r="AE129" s="22" t="e">
        <f t="shared" si="49"/>
        <v>#DIV/0!</v>
      </c>
      <c r="AF129" s="22"/>
      <c r="AG129" s="22" t="e">
        <f t="shared" si="50"/>
        <v>#DIV/0!</v>
      </c>
      <c r="AH129" s="22" t="e">
        <f t="shared" si="51"/>
        <v>#DIV/0!</v>
      </c>
      <c r="AI129" s="22" t="e">
        <f t="shared" si="52"/>
        <v>#DIV/0!</v>
      </c>
      <c r="AJ129" s="22" t="e">
        <f t="shared" si="53"/>
        <v>#DIV/0!</v>
      </c>
      <c r="AK129" s="22" t="e">
        <f t="shared" si="54"/>
        <v>#DIV/0!</v>
      </c>
      <c r="AL129" s="22" t="e">
        <f t="shared" si="55"/>
        <v>#DIV/0!</v>
      </c>
      <c r="AM129" s="22">
        <f t="shared" si="56"/>
        <v>0</v>
      </c>
      <c r="AN129" s="22" t="b">
        <f t="shared" si="57"/>
        <v>0</v>
      </c>
      <c r="AO129" s="22" t="b">
        <f t="shared" si="58"/>
        <v>0</v>
      </c>
      <c r="AP129" s="22" t="b">
        <f t="shared" si="59"/>
        <v>0</v>
      </c>
      <c r="AQ129" s="22" t="b">
        <f t="shared" si="60"/>
        <v>0</v>
      </c>
      <c r="AR129" s="22" t="b">
        <f t="shared" si="61"/>
        <v>0</v>
      </c>
      <c r="AS129" s="22" t="e">
        <f t="shared" si="62"/>
        <v>#DIV/0!</v>
      </c>
      <c r="AT129" s="22">
        <v>0.45</v>
      </c>
      <c r="AU129" s="22">
        <v>0.55000000000000004</v>
      </c>
      <c r="AV129" s="22" t="e">
        <f t="shared" si="63"/>
        <v>#DIV/0!</v>
      </c>
      <c r="AX129" s="10">
        <f t="shared" si="64"/>
        <v>0</v>
      </c>
      <c r="AY129" s="10">
        <f t="shared" si="65"/>
        <v>0</v>
      </c>
      <c r="AZ129" s="10">
        <f t="shared" si="66"/>
        <v>0</v>
      </c>
      <c r="BA129" s="10">
        <f t="shared" si="67"/>
        <v>0</v>
      </c>
      <c r="BB129" s="10">
        <f t="shared" si="68"/>
        <v>0</v>
      </c>
      <c r="BC129" s="10">
        <f t="shared" si="69"/>
        <v>0</v>
      </c>
      <c r="BD129" s="10">
        <f t="shared" si="70"/>
        <v>0</v>
      </c>
      <c r="BE129" s="10">
        <f t="shared" si="71"/>
        <v>0</v>
      </c>
      <c r="BF129" s="10" t="e">
        <f t="shared" si="72"/>
        <v>#DIV/0!</v>
      </c>
      <c r="BG129" s="10" t="e">
        <f t="shared" si="73"/>
        <v>#DIV/0!</v>
      </c>
      <c r="BH129" s="10" t="e">
        <f t="shared" si="74"/>
        <v>#DIV/0!</v>
      </c>
      <c r="BI129" s="10" t="e">
        <f t="shared" si="75"/>
        <v>#DIV/0!</v>
      </c>
    </row>
    <row r="130" spans="1:61" s="10" customFormat="1" ht="28.8" thickBot="1" x14ac:dyDescent="0.3">
      <c r="A130" s="29"/>
      <c r="B130" s="30"/>
      <c r="C130" s="30"/>
      <c r="D130" s="31"/>
      <c r="E130" s="31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51" t="e">
        <f t="shared" si="38"/>
        <v>#DIV/0!</v>
      </c>
      <c r="U130" s="51" t="e">
        <f t="shared" si="39"/>
        <v>#DIV/0!</v>
      </c>
      <c r="V130" s="51" t="e">
        <f t="shared" si="40"/>
        <v>#DIV/0!</v>
      </c>
      <c r="W130" s="52" t="e">
        <f t="shared" si="41"/>
        <v>#DIV/0!</v>
      </c>
      <c r="X130" s="22">
        <f t="shared" si="42"/>
        <v>0</v>
      </c>
      <c r="Y130" s="22" t="e">
        <f t="shared" si="43"/>
        <v>#DIV/0!</v>
      </c>
      <c r="Z130" s="22" t="e">
        <f t="shared" si="44"/>
        <v>#DIV/0!</v>
      </c>
      <c r="AA130" s="22" t="e">
        <f t="shared" si="45"/>
        <v>#DIV/0!</v>
      </c>
      <c r="AB130" s="22" t="e">
        <f t="shared" si="46"/>
        <v>#DIV/0!</v>
      </c>
      <c r="AC130" s="22">
        <f t="shared" si="47"/>
        <v>0</v>
      </c>
      <c r="AD130" s="22" t="e">
        <f t="shared" si="48"/>
        <v>#DIV/0!</v>
      </c>
      <c r="AE130" s="22" t="e">
        <f t="shared" si="49"/>
        <v>#DIV/0!</v>
      </c>
      <c r="AF130" s="22"/>
      <c r="AG130" s="22" t="e">
        <f t="shared" si="50"/>
        <v>#DIV/0!</v>
      </c>
      <c r="AH130" s="22" t="e">
        <f t="shared" si="51"/>
        <v>#DIV/0!</v>
      </c>
      <c r="AI130" s="22" t="e">
        <f t="shared" si="52"/>
        <v>#DIV/0!</v>
      </c>
      <c r="AJ130" s="22" t="e">
        <f t="shared" si="53"/>
        <v>#DIV/0!</v>
      </c>
      <c r="AK130" s="22" t="e">
        <f t="shared" si="54"/>
        <v>#DIV/0!</v>
      </c>
      <c r="AL130" s="22" t="e">
        <f t="shared" si="55"/>
        <v>#DIV/0!</v>
      </c>
      <c r="AM130" s="22">
        <f t="shared" si="56"/>
        <v>0</v>
      </c>
      <c r="AN130" s="22" t="b">
        <f t="shared" si="57"/>
        <v>0</v>
      </c>
      <c r="AO130" s="22" t="b">
        <f t="shared" si="58"/>
        <v>0</v>
      </c>
      <c r="AP130" s="22" t="b">
        <f t="shared" si="59"/>
        <v>0</v>
      </c>
      <c r="AQ130" s="22" t="b">
        <f t="shared" si="60"/>
        <v>0</v>
      </c>
      <c r="AR130" s="22" t="b">
        <f t="shared" si="61"/>
        <v>0</v>
      </c>
      <c r="AS130" s="22" t="e">
        <f t="shared" si="62"/>
        <v>#DIV/0!</v>
      </c>
      <c r="AT130" s="22">
        <v>0.45</v>
      </c>
      <c r="AU130" s="22">
        <v>0.55000000000000004</v>
      </c>
      <c r="AV130" s="22" t="e">
        <f t="shared" si="63"/>
        <v>#DIV/0!</v>
      </c>
      <c r="AX130" s="10">
        <f t="shared" si="64"/>
        <v>0</v>
      </c>
      <c r="AY130" s="10">
        <f t="shared" si="65"/>
        <v>0</v>
      </c>
      <c r="AZ130" s="10">
        <f t="shared" si="66"/>
        <v>0</v>
      </c>
      <c r="BA130" s="10">
        <f t="shared" si="67"/>
        <v>0</v>
      </c>
      <c r="BB130" s="10">
        <f t="shared" si="68"/>
        <v>0</v>
      </c>
      <c r="BC130" s="10">
        <f t="shared" si="69"/>
        <v>0</v>
      </c>
      <c r="BD130" s="10">
        <f t="shared" si="70"/>
        <v>0</v>
      </c>
      <c r="BE130" s="10">
        <f t="shared" si="71"/>
        <v>0</v>
      </c>
      <c r="BF130" s="10" t="e">
        <f t="shared" si="72"/>
        <v>#DIV/0!</v>
      </c>
      <c r="BG130" s="10" t="e">
        <f t="shared" si="73"/>
        <v>#DIV/0!</v>
      </c>
      <c r="BH130" s="10" t="e">
        <f t="shared" si="74"/>
        <v>#DIV/0!</v>
      </c>
      <c r="BI130" s="10" t="e">
        <f t="shared" si="75"/>
        <v>#DIV/0!</v>
      </c>
    </row>
    <row r="131" spans="1:61" s="10" customFormat="1" ht="28.8" thickBot="1" x14ac:dyDescent="0.3">
      <c r="A131" s="29"/>
      <c r="B131" s="30"/>
      <c r="C131" s="30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51" t="e">
        <f t="shared" si="38"/>
        <v>#DIV/0!</v>
      </c>
      <c r="U131" s="51" t="e">
        <f t="shared" si="39"/>
        <v>#DIV/0!</v>
      </c>
      <c r="V131" s="51" t="e">
        <f t="shared" si="40"/>
        <v>#DIV/0!</v>
      </c>
      <c r="W131" s="52" t="e">
        <f t="shared" si="41"/>
        <v>#DIV/0!</v>
      </c>
      <c r="X131" s="22">
        <f t="shared" si="42"/>
        <v>0</v>
      </c>
      <c r="Y131" s="22" t="e">
        <f t="shared" si="43"/>
        <v>#DIV/0!</v>
      </c>
      <c r="Z131" s="22" t="e">
        <f t="shared" si="44"/>
        <v>#DIV/0!</v>
      </c>
      <c r="AA131" s="22" t="e">
        <f t="shared" si="45"/>
        <v>#DIV/0!</v>
      </c>
      <c r="AB131" s="22" t="e">
        <f t="shared" si="46"/>
        <v>#DIV/0!</v>
      </c>
      <c r="AC131" s="22">
        <f t="shared" si="47"/>
        <v>0</v>
      </c>
      <c r="AD131" s="22" t="e">
        <f t="shared" si="48"/>
        <v>#DIV/0!</v>
      </c>
      <c r="AE131" s="22" t="e">
        <f t="shared" si="49"/>
        <v>#DIV/0!</v>
      </c>
      <c r="AF131" s="22"/>
      <c r="AG131" s="22" t="e">
        <f t="shared" si="50"/>
        <v>#DIV/0!</v>
      </c>
      <c r="AH131" s="22" t="e">
        <f t="shared" si="51"/>
        <v>#DIV/0!</v>
      </c>
      <c r="AI131" s="22" t="e">
        <f t="shared" si="52"/>
        <v>#DIV/0!</v>
      </c>
      <c r="AJ131" s="22" t="e">
        <f t="shared" si="53"/>
        <v>#DIV/0!</v>
      </c>
      <c r="AK131" s="22" t="e">
        <f t="shared" si="54"/>
        <v>#DIV/0!</v>
      </c>
      <c r="AL131" s="22" t="e">
        <f t="shared" si="55"/>
        <v>#DIV/0!</v>
      </c>
      <c r="AM131" s="22">
        <f t="shared" si="56"/>
        <v>0</v>
      </c>
      <c r="AN131" s="22" t="b">
        <f t="shared" si="57"/>
        <v>0</v>
      </c>
      <c r="AO131" s="22" t="b">
        <f t="shared" si="58"/>
        <v>0</v>
      </c>
      <c r="AP131" s="22" t="b">
        <f t="shared" si="59"/>
        <v>0</v>
      </c>
      <c r="AQ131" s="22" t="b">
        <f t="shared" si="60"/>
        <v>0</v>
      </c>
      <c r="AR131" s="22" t="b">
        <f t="shared" si="61"/>
        <v>0</v>
      </c>
      <c r="AS131" s="22" t="e">
        <f t="shared" si="62"/>
        <v>#DIV/0!</v>
      </c>
      <c r="AT131" s="22">
        <v>0.45</v>
      </c>
      <c r="AU131" s="22">
        <v>0.55000000000000004</v>
      </c>
      <c r="AV131" s="22" t="e">
        <f t="shared" si="63"/>
        <v>#DIV/0!</v>
      </c>
      <c r="AX131" s="10">
        <f t="shared" si="64"/>
        <v>0</v>
      </c>
      <c r="AY131" s="10">
        <f t="shared" si="65"/>
        <v>0</v>
      </c>
      <c r="AZ131" s="10">
        <f t="shared" si="66"/>
        <v>0</v>
      </c>
      <c r="BA131" s="10">
        <f t="shared" si="67"/>
        <v>0</v>
      </c>
      <c r="BB131" s="10">
        <f t="shared" si="68"/>
        <v>0</v>
      </c>
      <c r="BC131" s="10">
        <f t="shared" si="69"/>
        <v>0</v>
      </c>
      <c r="BD131" s="10">
        <f t="shared" si="70"/>
        <v>0</v>
      </c>
      <c r="BE131" s="10">
        <f t="shared" si="71"/>
        <v>0</v>
      </c>
      <c r="BF131" s="10" t="e">
        <f t="shared" si="72"/>
        <v>#DIV/0!</v>
      </c>
      <c r="BG131" s="10" t="e">
        <f t="shared" si="73"/>
        <v>#DIV/0!</v>
      </c>
      <c r="BH131" s="10" t="e">
        <f t="shared" si="74"/>
        <v>#DIV/0!</v>
      </c>
      <c r="BI131" s="10" t="e">
        <f t="shared" si="75"/>
        <v>#DIV/0!</v>
      </c>
    </row>
    <row r="132" spans="1:61" s="10" customFormat="1" ht="28.8" thickBot="1" x14ac:dyDescent="0.3">
      <c r="A132" s="29"/>
      <c r="B132" s="30"/>
      <c r="C132" s="30"/>
      <c r="D132" s="31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51" t="e">
        <f t="shared" si="38"/>
        <v>#DIV/0!</v>
      </c>
      <c r="U132" s="51" t="e">
        <f t="shared" si="39"/>
        <v>#DIV/0!</v>
      </c>
      <c r="V132" s="51" t="e">
        <f t="shared" si="40"/>
        <v>#DIV/0!</v>
      </c>
      <c r="W132" s="52" t="e">
        <f t="shared" si="41"/>
        <v>#DIV/0!</v>
      </c>
      <c r="X132" s="22">
        <f t="shared" si="42"/>
        <v>0</v>
      </c>
      <c r="Y132" s="22" t="e">
        <f t="shared" si="43"/>
        <v>#DIV/0!</v>
      </c>
      <c r="Z132" s="22" t="e">
        <f t="shared" si="44"/>
        <v>#DIV/0!</v>
      </c>
      <c r="AA132" s="22" t="e">
        <f t="shared" si="45"/>
        <v>#DIV/0!</v>
      </c>
      <c r="AB132" s="22" t="e">
        <f t="shared" si="46"/>
        <v>#DIV/0!</v>
      </c>
      <c r="AC132" s="22">
        <f t="shared" si="47"/>
        <v>0</v>
      </c>
      <c r="AD132" s="22" t="e">
        <f t="shared" si="48"/>
        <v>#DIV/0!</v>
      </c>
      <c r="AE132" s="22" t="e">
        <f t="shared" si="49"/>
        <v>#DIV/0!</v>
      </c>
      <c r="AF132" s="22"/>
      <c r="AG132" s="22" t="e">
        <f t="shared" si="50"/>
        <v>#DIV/0!</v>
      </c>
      <c r="AH132" s="22" t="e">
        <f t="shared" si="51"/>
        <v>#DIV/0!</v>
      </c>
      <c r="AI132" s="22" t="e">
        <f t="shared" si="52"/>
        <v>#DIV/0!</v>
      </c>
      <c r="AJ132" s="22" t="e">
        <f t="shared" si="53"/>
        <v>#DIV/0!</v>
      </c>
      <c r="AK132" s="22" t="e">
        <f t="shared" si="54"/>
        <v>#DIV/0!</v>
      </c>
      <c r="AL132" s="22" t="e">
        <f t="shared" si="55"/>
        <v>#DIV/0!</v>
      </c>
      <c r="AM132" s="22">
        <f t="shared" si="56"/>
        <v>0</v>
      </c>
      <c r="AN132" s="22" t="b">
        <f t="shared" si="57"/>
        <v>0</v>
      </c>
      <c r="AO132" s="22" t="b">
        <f t="shared" si="58"/>
        <v>0</v>
      </c>
      <c r="AP132" s="22" t="b">
        <f t="shared" si="59"/>
        <v>0</v>
      </c>
      <c r="AQ132" s="22" t="b">
        <f t="shared" si="60"/>
        <v>0</v>
      </c>
      <c r="AR132" s="22" t="b">
        <f t="shared" si="61"/>
        <v>0</v>
      </c>
      <c r="AS132" s="22" t="e">
        <f t="shared" si="62"/>
        <v>#DIV/0!</v>
      </c>
      <c r="AT132" s="22">
        <v>0.45</v>
      </c>
      <c r="AU132" s="22">
        <v>0.55000000000000004</v>
      </c>
      <c r="AV132" s="22" t="e">
        <f t="shared" si="63"/>
        <v>#DIV/0!</v>
      </c>
      <c r="AX132" s="10">
        <f t="shared" si="64"/>
        <v>0</v>
      </c>
      <c r="AY132" s="10">
        <f t="shared" si="65"/>
        <v>0</v>
      </c>
      <c r="AZ132" s="10">
        <f t="shared" si="66"/>
        <v>0</v>
      </c>
      <c r="BA132" s="10">
        <f t="shared" si="67"/>
        <v>0</v>
      </c>
      <c r="BB132" s="10">
        <f t="shared" si="68"/>
        <v>0</v>
      </c>
      <c r="BC132" s="10">
        <f t="shared" si="69"/>
        <v>0</v>
      </c>
      <c r="BD132" s="10">
        <f t="shared" si="70"/>
        <v>0</v>
      </c>
      <c r="BE132" s="10">
        <f t="shared" si="71"/>
        <v>0</v>
      </c>
      <c r="BF132" s="10" t="e">
        <f t="shared" si="72"/>
        <v>#DIV/0!</v>
      </c>
      <c r="BG132" s="10" t="e">
        <f t="shared" si="73"/>
        <v>#DIV/0!</v>
      </c>
      <c r="BH132" s="10" t="e">
        <f t="shared" si="74"/>
        <v>#DIV/0!</v>
      </c>
      <c r="BI132" s="10" t="e">
        <f t="shared" si="75"/>
        <v>#DIV/0!</v>
      </c>
    </row>
    <row r="133" spans="1:61" s="10" customFormat="1" ht="28.8" thickBot="1" x14ac:dyDescent="0.3">
      <c r="A133" s="29"/>
      <c r="B133" s="30"/>
      <c r="C133" s="30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51" t="e">
        <f t="shared" si="38"/>
        <v>#DIV/0!</v>
      </c>
      <c r="U133" s="51" t="e">
        <f t="shared" si="39"/>
        <v>#DIV/0!</v>
      </c>
      <c r="V133" s="51" t="e">
        <f t="shared" si="40"/>
        <v>#DIV/0!</v>
      </c>
      <c r="W133" s="52" t="e">
        <f t="shared" si="41"/>
        <v>#DIV/0!</v>
      </c>
      <c r="X133" s="22">
        <f t="shared" si="42"/>
        <v>0</v>
      </c>
      <c r="Y133" s="22" t="e">
        <f t="shared" si="43"/>
        <v>#DIV/0!</v>
      </c>
      <c r="Z133" s="22" t="e">
        <f t="shared" si="44"/>
        <v>#DIV/0!</v>
      </c>
      <c r="AA133" s="22" t="e">
        <f t="shared" si="45"/>
        <v>#DIV/0!</v>
      </c>
      <c r="AB133" s="22" t="e">
        <f t="shared" si="46"/>
        <v>#DIV/0!</v>
      </c>
      <c r="AC133" s="22">
        <f t="shared" si="47"/>
        <v>0</v>
      </c>
      <c r="AD133" s="22" t="e">
        <f t="shared" si="48"/>
        <v>#DIV/0!</v>
      </c>
      <c r="AE133" s="22" t="e">
        <f t="shared" si="49"/>
        <v>#DIV/0!</v>
      </c>
      <c r="AF133" s="22"/>
      <c r="AG133" s="22" t="e">
        <f t="shared" si="50"/>
        <v>#DIV/0!</v>
      </c>
      <c r="AH133" s="22" t="e">
        <f t="shared" si="51"/>
        <v>#DIV/0!</v>
      </c>
      <c r="AI133" s="22" t="e">
        <f t="shared" si="52"/>
        <v>#DIV/0!</v>
      </c>
      <c r="AJ133" s="22" t="e">
        <f t="shared" si="53"/>
        <v>#DIV/0!</v>
      </c>
      <c r="AK133" s="22" t="e">
        <f t="shared" si="54"/>
        <v>#DIV/0!</v>
      </c>
      <c r="AL133" s="22" t="e">
        <f t="shared" si="55"/>
        <v>#DIV/0!</v>
      </c>
      <c r="AM133" s="22">
        <f t="shared" si="56"/>
        <v>0</v>
      </c>
      <c r="AN133" s="22" t="b">
        <f t="shared" si="57"/>
        <v>0</v>
      </c>
      <c r="AO133" s="22" t="b">
        <f t="shared" si="58"/>
        <v>0</v>
      </c>
      <c r="AP133" s="22" t="b">
        <f t="shared" si="59"/>
        <v>0</v>
      </c>
      <c r="AQ133" s="22" t="b">
        <f t="shared" si="60"/>
        <v>0</v>
      </c>
      <c r="AR133" s="22" t="b">
        <f t="shared" si="61"/>
        <v>0</v>
      </c>
      <c r="AS133" s="22" t="e">
        <f t="shared" si="62"/>
        <v>#DIV/0!</v>
      </c>
      <c r="AT133" s="22">
        <v>0.45</v>
      </c>
      <c r="AU133" s="22">
        <v>0.55000000000000004</v>
      </c>
      <c r="AV133" s="22" t="e">
        <f t="shared" si="63"/>
        <v>#DIV/0!</v>
      </c>
      <c r="AX133" s="10">
        <f t="shared" si="64"/>
        <v>0</v>
      </c>
      <c r="AY133" s="10">
        <f t="shared" si="65"/>
        <v>0</v>
      </c>
      <c r="AZ133" s="10">
        <f t="shared" si="66"/>
        <v>0</v>
      </c>
      <c r="BA133" s="10">
        <f t="shared" si="67"/>
        <v>0</v>
      </c>
      <c r="BB133" s="10">
        <f t="shared" si="68"/>
        <v>0</v>
      </c>
      <c r="BC133" s="10">
        <f t="shared" si="69"/>
        <v>0</v>
      </c>
      <c r="BD133" s="10">
        <f t="shared" si="70"/>
        <v>0</v>
      </c>
      <c r="BE133" s="10">
        <f t="shared" si="71"/>
        <v>0</v>
      </c>
      <c r="BF133" s="10" t="e">
        <f t="shared" si="72"/>
        <v>#DIV/0!</v>
      </c>
      <c r="BG133" s="10" t="e">
        <f t="shared" si="73"/>
        <v>#DIV/0!</v>
      </c>
      <c r="BH133" s="10" t="e">
        <f t="shared" si="74"/>
        <v>#DIV/0!</v>
      </c>
      <c r="BI133" s="10" t="e">
        <f t="shared" si="75"/>
        <v>#DIV/0!</v>
      </c>
    </row>
    <row r="134" spans="1:61" s="10" customFormat="1" ht="28.8" thickBot="1" x14ac:dyDescent="0.3">
      <c r="A134" s="29"/>
      <c r="B134" s="30"/>
      <c r="C134" s="30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51" t="e">
        <f t="shared" si="38"/>
        <v>#DIV/0!</v>
      </c>
      <c r="U134" s="51" t="e">
        <f t="shared" si="39"/>
        <v>#DIV/0!</v>
      </c>
      <c r="V134" s="51" t="e">
        <f t="shared" si="40"/>
        <v>#DIV/0!</v>
      </c>
      <c r="W134" s="52" t="e">
        <f t="shared" si="41"/>
        <v>#DIV/0!</v>
      </c>
      <c r="X134" s="22">
        <f t="shared" si="42"/>
        <v>0</v>
      </c>
      <c r="Y134" s="22" t="e">
        <f t="shared" si="43"/>
        <v>#DIV/0!</v>
      </c>
      <c r="Z134" s="22" t="e">
        <f t="shared" si="44"/>
        <v>#DIV/0!</v>
      </c>
      <c r="AA134" s="22" t="e">
        <f t="shared" si="45"/>
        <v>#DIV/0!</v>
      </c>
      <c r="AB134" s="22" t="e">
        <f t="shared" si="46"/>
        <v>#DIV/0!</v>
      </c>
      <c r="AC134" s="22">
        <f t="shared" si="47"/>
        <v>0</v>
      </c>
      <c r="AD134" s="22" t="e">
        <f t="shared" si="48"/>
        <v>#DIV/0!</v>
      </c>
      <c r="AE134" s="22" t="e">
        <f t="shared" si="49"/>
        <v>#DIV/0!</v>
      </c>
      <c r="AF134" s="22"/>
      <c r="AG134" s="22" t="e">
        <f t="shared" si="50"/>
        <v>#DIV/0!</v>
      </c>
      <c r="AH134" s="22" t="e">
        <f t="shared" si="51"/>
        <v>#DIV/0!</v>
      </c>
      <c r="AI134" s="22" t="e">
        <f t="shared" si="52"/>
        <v>#DIV/0!</v>
      </c>
      <c r="AJ134" s="22" t="e">
        <f t="shared" si="53"/>
        <v>#DIV/0!</v>
      </c>
      <c r="AK134" s="22" t="e">
        <f t="shared" si="54"/>
        <v>#DIV/0!</v>
      </c>
      <c r="AL134" s="22" t="e">
        <f t="shared" si="55"/>
        <v>#DIV/0!</v>
      </c>
      <c r="AM134" s="22">
        <f t="shared" si="56"/>
        <v>0</v>
      </c>
      <c r="AN134" s="22" t="b">
        <f t="shared" si="57"/>
        <v>0</v>
      </c>
      <c r="AO134" s="22" t="b">
        <f t="shared" si="58"/>
        <v>0</v>
      </c>
      <c r="AP134" s="22" t="b">
        <f t="shared" si="59"/>
        <v>0</v>
      </c>
      <c r="AQ134" s="22" t="b">
        <f t="shared" si="60"/>
        <v>0</v>
      </c>
      <c r="AR134" s="22" t="b">
        <f t="shared" si="61"/>
        <v>0</v>
      </c>
      <c r="AS134" s="22" t="e">
        <f t="shared" si="62"/>
        <v>#DIV/0!</v>
      </c>
      <c r="AT134" s="22">
        <v>0.45</v>
      </c>
      <c r="AU134" s="22">
        <v>0.55000000000000004</v>
      </c>
      <c r="AV134" s="22" t="e">
        <f t="shared" si="63"/>
        <v>#DIV/0!</v>
      </c>
      <c r="AX134" s="10">
        <f t="shared" si="64"/>
        <v>0</v>
      </c>
      <c r="AY134" s="10">
        <f t="shared" si="65"/>
        <v>0</v>
      </c>
      <c r="AZ134" s="10">
        <f t="shared" si="66"/>
        <v>0</v>
      </c>
      <c r="BA134" s="10">
        <f t="shared" si="67"/>
        <v>0</v>
      </c>
      <c r="BB134" s="10">
        <f t="shared" si="68"/>
        <v>0</v>
      </c>
      <c r="BC134" s="10">
        <f t="shared" si="69"/>
        <v>0</v>
      </c>
      <c r="BD134" s="10">
        <f t="shared" si="70"/>
        <v>0</v>
      </c>
      <c r="BE134" s="10">
        <f t="shared" si="71"/>
        <v>0</v>
      </c>
      <c r="BF134" s="10" t="e">
        <f t="shared" si="72"/>
        <v>#DIV/0!</v>
      </c>
      <c r="BG134" s="10" t="e">
        <f t="shared" si="73"/>
        <v>#DIV/0!</v>
      </c>
      <c r="BH134" s="10" t="e">
        <f t="shared" si="74"/>
        <v>#DIV/0!</v>
      </c>
      <c r="BI134" s="10" t="e">
        <f t="shared" si="75"/>
        <v>#DIV/0!</v>
      </c>
    </row>
    <row r="135" spans="1:61" s="10" customFormat="1" ht="28.8" thickBot="1" x14ac:dyDescent="0.3">
      <c r="A135" s="29"/>
      <c r="B135" s="30"/>
      <c r="C135" s="30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51" t="e">
        <f t="shared" si="38"/>
        <v>#DIV/0!</v>
      </c>
      <c r="U135" s="51" t="e">
        <f t="shared" si="39"/>
        <v>#DIV/0!</v>
      </c>
      <c r="V135" s="51" t="e">
        <f t="shared" si="40"/>
        <v>#DIV/0!</v>
      </c>
      <c r="W135" s="52" t="e">
        <f t="shared" si="41"/>
        <v>#DIV/0!</v>
      </c>
      <c r="X135" s="22">
        <f t="shared" si="42"/>
        <v>0</v>
      </c>
      <c r="Y135" s="22" t="e">
        <f t="shared" si="43"/>
        <v>#DIV/0!</v>
      </c>
      <c r="Z135" s="22" t="e">
        <f t="shared" si="44"/>
        <v>#DIV/0!</v>
      </c>
      <c r="AA135" s="22" t="e">
        <f t="shared" si="45"/>
        <v>#DIV/0!</v>
      </c>
      <c r="AB135" s="22" t="e">
        <f t="shared" si="46"/>
        <v>#DIV/0!</v>
      </c>
      <c r="AC135" s="22">
        <f t="shared" si="47"/>
        <v>0</v>
      </c>
      <c r="AD135" s="22" t="e">
        <f t="shared" si="48"/>
        <v>#DIV/0!</v>
      </c>
      <c r="AE135" s="22" t="e">
        <f t="shared" si="49"/>
        <v>#DIV/0!</v>
      </c>
      <c r="AF135" s="22"/>
      <c r="AG135" s="22" t="e">
        <f t="shared" si="50"/>
        <v>#DIV/0!</v>
      </c>
      <c r="AH135" s="22" t="e">
        <f t="shared" si="51"/>
        <v>#DIV/0!</v>
      </c>
      <c r="AI135" s="22" t="e">
        <f t="shared" si="52"/>
        <v>#DIV/0!</v>
      </c>
      <c r="AJ135" s="22" t="e">
        <f t="shared" si="53"/>
        <v>#DIV/0!</v>
      </c>
      <c r="AK135" s="22" t="e">
        <f t="shared" si="54"/>
        <v>#DIV/0!</v>
      </c>
      <c r="AL135" s="22" t="e">
        <f t="shared" si="55"/>
        <v>#DIV/0!</v>
      </c>
      <c r="AM135" s="22">
        <f t="shared" si="56"/>
        <v>0</v>
      </c>
      <c r="AN135" s="22" t="b">
        <f t="shared" si="57"/>
        <v>0</v>
      </c>
      <c r="AO135" s="22" t="b">
        <f t="shared" si="58"/>
        <v>0</v>
      </c>
      <c r="AP135" s="22" t="b">
        <f t="shared" si="59"/>
        <v>0</v>
      </c>
      <c r="AQ135" s="22" t="b">
        <f t="shared" si="60"/>
        <v>0</v>
      </c>
      <c r="AR135" s="22" t="b">
        <f t="shared" si="61"/>
        <v>0</v>
      </c>
      <c r="AS135" s="22" t="e">
        <f t="shared" si="62"/>
        <v>#DIV/0!</v>
      </c>
      <c r="AT135" s="22">
        <v>0.45</v>
      </c>
      <c r="AU135" s="22">
        <v>0.55000000000000004</v>
      </c>
      <c r="AV135" s="22" t="e">
        <f t="shared" si="63"/>
        <v>#DIV/0!</v>
      </c>
      <c r="AX135" s="10">
        <f t="shared" si="64"/>
        <v>0</v>
      </c>
      <c r="AY135" s="10">
        <f t="shared" si="65"/>
        <v>0</v>
      </c>
      <c r="AZ135" s="10">
        <f t="shared" si="66"/>
        <v>0</v>
      </c>
      <c r="BA135" s="10">
        <f t="shared" si="67"/>
        <v>0</v>
      </c>
      <c r="BB135" s="10">
        <f t="shared" si="68"/>
        <v>0</v>
      </c>
      <c r="BC135" s="10">
        <f t="shared" si="69"/>
        <v>0</v>
      </c>
      <c r="BD135" s="10">
        <f t="shared" si="70"/>
        <v>0</v>
      </c>
      <c r="BE135" s="10">
        <f t="shared" si="71"/>
        <v>0</v>
      </c>
      <c r="BF135" s="10" t="e">
        <f t="shared" si="72"/>
        <v>#DIV/0!</v>
      </c>
      <c r="BG135" s="10" t="e">
        <f t="shared" si="73"/>
        <v>#DIV/0!</v>
      </c>
      <c r="BH135" s="10" t="e">
        <f t="shared" si="74"/>
        <v>#DIV/0!</v>
      </c>
      <c r="BI135" s="10" t="e">
        <f t="shared" si="75"/>
        <v>#DIV/0!</v>
      </c>
    </row>
    <row r="136" spans="1:61" s="10" customFormat="1" ht="28.8" thickBot="1" x14ac:dyDescent="0.3">
      <c r="A136" s="29"/>
      <c r="B136" s="30"/>
      <c r="C136" s="30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51" t="e">
        <f t="shared" ref="T136:T151" si="76">AG136*AS136*AV136</f>
        <v>#DIV/0!</v>
      </c>
      <c r="U136" s="51" t="e">
        <f t="shared" ref="U136:U151" si="77">AI136*AV136*AS136</f>
        <v>#DIV/0!</v>
      </c>
      <c r="V136" s="51" t="e">
        <f t="shared" ref="V136:V151" si="78">AJ136*AS136*AV136</f>
        <v>#DIV/0!</v>
      </c>
      <c r="W136" s="52" t="e">
        <f t="shared" ref="W136:W151" si="79">AK136</f>
        <v>#DIV/0!</v>
      </c>
      <c r="X136" s="22">
        <f t="shared" ref="X136:X151" si="80">K136*10000*35544/10000000000</f>
        <v>0</v>
      </c>
      <c r="Y136" s="22" t="e">
        <f t="shared" ref="Y136:Y151" si="81">(S136+X136)/D136*10000</f>
        <v>#DIV/0!</v>
      </c>
      <c r="Z136" s="22" t="e">
        <f t="shared" ref="Z136:Z151" si="82">IF((S136+X136)/D136*10000&lt;1000,0,(S136+X136))</f>
        <v>#DIV/0!</v>
      </c>
      <c r="AA136" s="22" t="e">
        <f t="shared" ref="AA136:AA151" si="83">Z136*49/50</f>
        <v>#DIV/0!</v>
      </c>
      <c r="AB136" s="22" t="e">
        <f t="shared" ref="AB136:AB151" si="84">IF(Q136&gt;0,Q136,AA136)</f>
        <v>#DIV/0!</v>
      </c>
      <c r="AC136" s="22">
        <f t="shared" ref="AC136:AC151" si="85">S136+X136</f>
        <v>0</v>
      </c>
      <c r="AD136" s="22" t="e">
        <f t="shared" ref="AD136:AD151" si="86">Z136/50</f>
        <v>#DIV/0!</v>
      </c>
      <c r="AE136" s="22" t="e">
        <f t="shared" ref="AE136:AE151" si="87">AC136+AD136</f>
        <v>#DIV/0!</v>
      </c>
      <c r="AF136" s="22"/>
      <c r="AG136" s="22" t="e">
        <f t="shared" ref="AG136:AG150" si="88">(AX136+BB136+BD136+BE136+BH136)/D136/10000</f>
        <v>#DIV/0!</v>
      </c>
      <c r="AH136" s="22" t="e">
        <f t="shared" ref="AH136:AH150" si="89">BF136/E136/10000</f>
        <v>#DIV/0!</v>
      </c>
      <c r="AI136" s="22" t="e">
        <f t="shared" ref="AI136:AI150" si="90">(AX136+AY136+AZ136+BA136+BC136+BE136+BG136+BI136)/F136</f>
        <v>#DIV/0!</v>
      </c>
      <c r="AJ136" s="22" t="e">
        <f t="shared" ref="AJ136:AJ150" si="91">G136/D136</f>
        <v>#DIV/0!</v>
      </c>
      <c r="AK136" s="22" t="e">
        <f t="shared" ref="AK136:AK150" si="92">H136/I136</f>
        <v>#DIV/0!</v>
      </c>
      <c r="AL136" s="22" t="e">
        <f t="shared" ref="AL136:AL150" si="93">D136*10000/F136</f>
        <v>#DIV/0!</v>
      </c>
      <c r="AM136" s="22">
        <f t="shared" ref="AM136:AM150" si="94">C136</f>
        <v>0</v>
      </c>
      <c r="AN136" s="22" t="b">
        <f t="shared" ref="AN136:AN150" si="95">IF(AM136=0,AP136,AM136)</f>
        <v>0</v>
      </c>
      <c r="AO136" s="22" t="b">
        <f t="shared" ref="AO136:AO150" si="96">IF(OR(B136="省级及以上机关",B136="市级机关",B136="县级及以下机关",B136="党政其他类"),14,IF(B136="高等教育机构",20,IF(B136="中等教育机构",14,IF(B136="初等教育机构",8,IF(B136="学前教育机构",8,IF(B136="其他教育机构",18,IF(B136="一级医疗机构",20,IF(B136="二级医疗机构",22,IF(B136="三级医疗机构",18,IF(B136="其他医疗机构",18,IF(B136="科技、文化和体育场馆",15)))))))))))</f>
        <v>0</v>
      </c>
      <c r="AP136" s="22" t="b">
        <f t="shared" ref="AP136:AP150" si="97">IF(OR(B136="省级及以上机关",B136="市级机关",B136="县级及以下机关",B136="党政其他类"),2500,IF(B136="高等教育机构",3120,IF(B136="中等教育机构",1980,IF(B136="初等教育机构",1980,IF(B136="学前教育机构",1980,IF(B136="其他教育机构",1980,IF(B136="一级医疗机构",0,IF(B136="二级医疗机构",0,IF(B136="三级医疗机构",0,IF(B136="其他医疗机构",0,IF(B136="科技、文化和体育场馆",3000)))))))))))</f>
        <v>0</v>
      </c>
      <c r="AQ136" s="22" t="b">
        <f t="shared" ref="AQ136:AQ150" si="98">IF(OR(B136="省级及以上机关",B136="市级机关",B136="县级及以下机关",B136="党政其他类"),0.55,IF(B136="高等教育机构",0.46,IF(B136="中等教育机构",0.25,IF(B136="初等教育机构",0.89,IF(B136="学前教育机构",0.44,IF(B136="其他教育机构",0.1,IF(B136="一级医疗机构",0.58,IF(B136="二级医疗机构",0.34,IF(B136="三级医疗机构",0.57,IF(B136="其他医疗机构",0.54,IF(B136="科技、文化和体育场馆",0.12)))))))))))</f>
        <v>0</v>
      </c>
      <c r="AR136" s="22" t="b">
        <f t="shared" ref="AR136:AR150" si="99">IF(OR(B136="省级及以上机关",B136="市级机关",B136="县级及以下机关",B136="党政其他类"),0.45,IF(B136="高等教育机构",0.54,IF(B136="中等教育机构",0.75,IF(B136="初等教育机构",0.11,IF(B136="学前教育机构",0.56,IF(B136="其他教育机构",0.9,IF(B136="一级医疗机构",0.42,IF(B136="二级医疗机构",0.66,IF(B136="三级医疗机构",0.43,IF(B136="其他医疗机构",0.46,IF(B136="科技、文化和体育场馆",0.88)))))))))))</f>
        <v>0</v>
      </c>
      <c r="AS136" s="22" t="e">
        <f t="shared" ref="AS136:AS150" si="100">AQ136+AR136*AL136/AO136</f>
        <v>#DIV/0!</v>
      </c>
      <c r="AT136" s="22">
        <v>0.45</v>
      </c>
      <c r="AU136" s="22">
        <v>0.55000000000000004</v>
      </c>
      <c r="AV136" s="22" t="e">
        <f t="shared" ref="AV136:AV151" si="101">IF(AP136=0,1,AT136+AU136*AP136/AN136)</f>
        <v>#DIV/0!</v>
      </c>
      <c r="AX136" s="10">
        <f t="shared" ref="AX136:AX150" si="102">G136*10000*0.1229</f>
        <v>0</v>
      </c>
      <c r="AY136" s="10">
        <f t="shared" ref="AY136:AY150" si="103">J136*1000*0.7143</f>
        <v>0</v>
      </c>
      <c r="AZ136" s="10">
        <f t="shared" ref="AZ136:AZ150" si="104">K136*10000*1.2143</f>
        <v>0</v>
      </c>
      <c r="BA136" s="10">
        <f t="shared" ref="BA136:BA150" si="105">0.725*1.4714*L136*10000</f>
        <v>0</v>
      </c>
      <c r="BB136" s="10">
        <f t="shared" ref="BB136:BB150" si="106">0.725*1.4714*M136*10000</f>
        <v>0</v>
      </c>
      <c r="BC136" s="10">
        <f t="shared" ref="BC136:BC150" si="107">N136*10000*0.84*1.457</f>
        <v>0</v>
      </c>
      <c r="BD136" s="10">
        <f t="shared" ref="BD136:BD150" si="108">O136*10000*0.84*1.457</f>
        <v>0</v>
      </c>
      <c r="BE136" s="10">
        <f t="shared" ref="BE136:BE150" si="109">P136*1000*1.7143</f>
        <v>0</v>
      </c>
      <c r="BF136" s="10" t="e">
        <f t="shared" ref="BF136:BF150" si="110">AA136*10000000*0.03412</f>
        <v>#DIV/0!</v>
      </c>
      <c r="BG136" s="10" t="e">
        <f t="shared" ref="BG136:BG151" si="111">AB136*10000000*0.03412</f>
        <v>#DIV/0!</v>
      </c>
      <c r="BH136" s="10" t="e">
        <f t="shared" ref="BH136:BH150" si="112">AD136*10000000*0.03412</f>
        <v>#DIV/0!</v>
      </c>
      <c r="BI136" s="10" t="e">
        <f t="shared" ref="BI136:BI150" si="113">AE136*1000</f>
        <v>#DIV/0!</v>
      </c>
    </row>
    <row r="137" spans="1:61" s="10" customFormat="1" ht="28.8" thickBot="1" x14ac:dyDescent="0.3">
      <c r="A137" s="29"/>
      <c r="B137" s="30"/>
      <c r="C137" s="30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51" t="e">
        <f t="shared" si="76"/>
        <v>#DIV/0!</v>
      </c>
      <c r="U137" s="51" t="e">
        <f t="shared" si="77"/>
        <v>#DIV/0!</v>
      </c>
      <c r="V137" s="51" t="e">
        <f t="shared" si="78"/>
        <v>#DIV/0!</v>
      </c>
      <c r="W137" s="52" t="e">
        <f t="shared" si="79"/>
        <v>#DIV/0!</v>
      </c>
      <c r="X137" s="22">
        <f t="shared" si="80"/>
        <v>0</v>
      </c>
      <c r="Y137" s="22" t="e">
        <f t="shared" si="81"/>
        <v>#DIV/0!</v>
      </c>
      <c r="Z137" s="22" t="e">
        <f t="shared" si="82"/>
        <v>#DIV/0!</v>
      </c>
      <c r="AA137" s="22" t="e">
        <f t="shared" si="83"/>
        <v>#DIV/0!</v>
      </c>
      <c r="AB137" s="22" t="e">
        <f t="shared" si="84"/>
        <v>#DIV/0!</v>
      </c>
      <c r="AC137" s="22">
        <f t="shared" si="85"/>
        <v>0</v>
      </c>
      <c r="AD137" s="22" t="e">
        <f t="shared" si="86"/>
        <v>#DIV/0!</v>
      </c>
      <c r="AE137" s="22" t="e">
        <f t="shared" si="87"/>
        <v>#DIV/0!</v>
      </c>
      <c r="AF137" s="22"/>
      <c r="AG137" s="22" t="e">
        <f t="shared" si="88"/>
        <v>#DIV/0!</v>
      </c>
      <c r="AH137" s="22" t="e">
        <f t="shared" si="89"/>
        <v>#DIV/0!</v>
      </c>
      <c r="AI137" s="22" t="e">
        <f t="shared" si="90"/>
        <v>#DIV/0!</v>
      </c>
      <c r="AJ137" s="22" t="e">
        <f t="shared" si="91"/>
        <v>#DIV/0!</v>
      </c>
      <c r="AK137" s="22" t="e">
        <f t="shared" si="92"/>
        <v>#DIV/0!</v>
      </c>
      <c r="AL137" s="22" t="e">
        <f t="shared" si="93"/>
        <v>#DIV/0!</v>
      </c>
      <c r="AM137" s="22">
        <f t="shared" si="94"/>
        <v>0</v>
      </c>
      <c r="AN137" s="22" t="b">
        <f t="shared" si="95"/>
        <v>0</v>
      </c>
      <c r="AO137" s="22" t="b">
        <f t="shared" si="96"/>
        <v>0</v>
      </c>
      <c r="AP137" s="22" t="b">
        <f t="shared" si="97"/>
        <v>0</v>
      </c>
      <c r="AQ137" s="22" t="b">
        <f t="shared" si="98"/>
        <v>0</v>
      </c>
      <c r="AR137" s="22" t="b">
        <f t="shared" si="99"/>
        <v>0</v>
      </c>
      <c r="AS137" s="22" t="e">
        <f t="shared" si="100"/>
        <v>#DIV/0!</v>
      </c>
      <c r="AT137" s="22">
        <v>0.45</v>
      </c>
      <c r="AU137" s="22">
        <v>0.55000000000000004</v>
      </c>
      <c r="AV137" s="22" t="e">
        <f t="shared" si="101"/>
        <v>#DIV/0!</v>
      </c>
      <c r="AX137" s="10">
        <f t="shared" si="102"/>
        <v>0</v>
      </c>
      <c r="AY137" s="10">
        <f t="shared" si="103"/>
        <v>0</v>
      </c>
      <c r="AZ137" s="10">
        <f t="shared" si="104"/>
        <v>0</v>
      </c>
      <c r="BA137" s="10">
        <f t="shared" si="105"/>
        <v>0</v>
      </c>
      <c r="BB137" s="10">
        <f t="shared" si="106"/>
        <v>0</v>
      </c>
      <c r="BC137" s="10">
        <f t="shared" si="107"/>
        <v>0</v>
      </c>
      <c r="BD137" s="10">
        <f t="shared" si="108"/>
        <v>0</v>
      </c>
      <c r="BE137" s="10">
        <f t="shared" si="109"/>
        <v>0</v>
      </c>
      <c r="BF137" s="10" t="e">
        <f t="shared" si="110"/>
        <v>#DIV/0!</v>
      </c>
      <c r="BG137" s="10" t="e">
        <f t="shared" si="111"/>
        <v>#DIV/0!</v>
      </c>
      <c r="BH137" s="10" t="e">
        <f t="shared" si="112"/>
        <v>#DIV/0!</v>
      </c>
      <c r="BI137" s="10" t="e">
        <f t="shared" si="113"/>
        <v>#DIV/0!</v>
      </c>
    </row>
    <row r="138" spans="1:61" s="10" customFormat="1" ht="28.8" thickBot="1" x14ac:dyDescent="0.3">
      <c r="A138" s="29"/>
      <c r="B138" s="30"/>
      <c r="C138" s="30"/>
      <c r="D138" s="31"/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51" t="e">
        <f t="shared" si="76"/>
        <v>#DIV/0!</v>
      </c>
      <c r="U138" s="51" t="e">
        <f t="shared" si="77"/>
        <v>#DIV/0!</v>
      </c>
      <c r="V138" s="51" t="e">
        <f t="shared" si="78"/>
        <v>#DIV/0!</v>
      </c>
      <c r="W138" s="52" t="e">
        <f t="shared" si="79"/>
        <v>#DIV/0!</v>
      </c>
      <c r="X138" s="22">
        <f t="shared" si="80"/>
        <v>0</v>
      </c>
      <c r="Y138" s="22" t="e">
        <f t="shared" si="81"/>
        <v>#DIV/0!</v>
      </c>
      <c r="Z138" s="22" t="e">
        <f t="shared" si="82"/>
        <v>#DIV/0!</v>
      </c>
      <c r="AA138" s="22" t="e">
        <f t="shared" si="83"/>
        <v>#DIV/0!</v>
      </c>
      <c r="AB138" s="22" t="e">
        <f t="shared" si="84"/>
        <v>#DIV/0!</v>
      </c>
      <c r="AC138" s="22">
        <f t="shared" si="85"/>
        <v>0</v>
      </c>
      <c r="AD138" s="22" t="e">
        <f t="shared" si="86"/>
        <v>#DIV/0!</v>
      </c>
      <c r="AE138" s="22" t="e">
        <f t="shared" si="87"/>
        <v>#DIV/0!</v>
      </c>
      <c r="AF138" s="22"/>
      <c r="AG138" s="22" t="e">
        <f t="shared" si="88"/>
        <v>#DIV/0!</v>
      </c>
      <c r="AH138" s="22" t="e">
        <f t="shared" si="89"/>
        <v>#DIV/0!</v>
      </c>
      <c r="AI138" s="22" t="e">
        <f t="shared" si="90"/>
        <v>#DIV/0!</v>
      </c>
      <c r="AJ138" s="22" t="e">
        <f t="shared" si="91"/>
        <v>#DIV/0!</v>
      </c>
      <c r="AK138" s="22" t="e">
        <f t="shared" si="92"/>
        <v>#DIV/0!</v>
      </c>
      <c r="AL138" s="22" t="e">
        <f t="shared" si="93"/>
        <v>#DIV/0!</v>
      </c>
      <c r="AM138" s="22">
        <f t="shared" si="94"/>
        <v>0</v>
      </c>
      <c r="AN138" s="22" t="b">
        <f t="shared" si="95"/>
        <v>0</v>
      </c>
      <c r="AO138" s="22" t="b">
        <f t="shared" si="96"/>
        <v>0</v>
      </c>
      <c r="AP138" s="22" t="b">
        <f t="shared" si="97"/>
        <v>0</v>
      </c>
      <c r="AQ138" s="22" t="b">
        <f t="shared" si="98"/>
        <v>0</v>
      </c>
      <c r="AR138" s="22" t="b">
        <f t="shared" si="99"/>
        <v>0</v>
      </c>
      <c r="AS138" s="22" t="e">
        <f t="shared" si="100"/>
        <v>#DIV/0!</v>
      </c>
      <c r="AT138" s="22">
        <v>0.45</v>
      </c>
      <c r="AU138" s="22">
        <v>0.55000000000000004</v>
      </c>
      <c r="AV138" s="22" t="e">
        <f t="shared" si="101"/>
        <v>#DIV/0!</v>
      </c>
      <c r="AX138" s="10">
        <f t="shared" si="102"/>
        <v>0</v>
      </c>
      <c r="AY138" s="10">
        <f t="shared" si="103"/>
        <v>0</v>
      </c>
      <c r="AZ138" s="10">
        <f t="shared" si="104"/>
        <v>0</v>
      </c>
      <c r="BA138" s="10">
        <f t="shared" si="105"/>
        <v>0</v>
      </c>
      <c r="BB138" s="10">
        <f t="shared" si="106"/>
        <v>0</v>
      </c>
      <c r="BC138" s="10">
        <f t="shared" si="107"/>
        <v>0</v>
      </c>
      <c r="BD138" s="10">
        <f t="shared" si="108"/>
        <v>0</v>
      </c>
      <c r="BE138" s="10">
        <f t="shared" si="109"/>
        <v>0</v>
      </c>
      <c r="BF138" s="10" t="e">
        <f t="shared" si="110"/>
        <v>#DIV/0!</v>
      </c>
      <c r="BG138" s="10" t="e">
        <f t="shared" si="111"/>
        <v>#DIV/0!</v>
      </c>
      <c r="BH138" s="10" t="e">
        <f t="shared" si="112"/>
        <v>#DIV/0!</v>
      </c>
      <c r="BI138" s="10" t="e">
        <f t="shared" si="113"/>
        <v>#DIV/0!</v>
      </c>
    </row>
    <row r="139" spans="1:61" s="10" customFormat="1" ht="28.8" thickBot="1" x14ac:dyDescent="0.3">
      <c r="A139" s="29"/>
      <c r="B139" s="30"/>
      <c r="C139" s="30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51" t="e">
        <f t="shared" si="76"/>
        <v>#DIV/0!</v>
      </c>
      <c r="U139" s="51" t="e">
        <f t="shared" si="77"/>
        <v>#DIV/0!</v>
      </c>
      <c r="V139" s="51" t="e">
        <f t="shared" si="78"/>
        <v>#DIV/0!</v>
      </c>
      <c r="W139" s="52" t="e">
        <f t="shared" si="79"/>
        <v>#DIV/0!</v>
      </c>
      <c r="X139" s="22">
        <f t="shared" si="80"/>
        <v>0</v>
      </c>
      <c r="Y139" s="22" t="e">
        <f t="shared" si="81"/>
        <v>#DIV/0!</v>
      </c>
      <c r="Z139" s="22" t="e">
        <f t="shared" si="82"/>
        <v>#DIV/0!</v>
      </c>
      <c r="AA139" s="22" t="e">
        <f t="shared" si="83"/>
        <v>#DIV/0!</v>
      </c>
      <c r="AB139" s="22" t="e">
        <f t="shared" si="84"/>
        <v>#DIV/0!</v>
      </c>
      <c r="AC139" s="22">
        <f t="shared" si="85"/>
        <v>0</v>
      </c>
      <c r="AD139" s="22" t="e">
        <f t="shared" si="86"/>
        <v>#DIV/0!</v>
      </c>
      <c r="AE139" s="22" t="e">
        <f t="shared" si="87"/>
        <v>#DIV/0!</v>
      </c>
      <c r="AF139" s="22"/>
      <c r="AG139" s="22" t="e">
        <f t="shared" si="88"/>
        <v>#DIV/0!</v>
      </c>
      <c r="AH139" s="22" t="e">
        <f t="shared" si="89"/>
        <v>#DIV/0!</v>
      </c>
      <c r="AI139" s="22" t="e">
        <f t="shared" si="90"/>
        <v>#DIV/0!</v>
      </c>
      <c r="AJ139" s="22" t="e">
        <f t="shared" si="91"/>
        <v>#DIV/0!</v>
      </c>
      <c r="AK139" s="22" t="e">
        <f t="shared" si="92"/>
        <v>#DIV/0!</v>
      </c>
      <c r="AL139" s="22" t="e">
        <f t="shared" si="93"/>
        <v>#DIV/0!</v>
      </c>
      <c r="AM139" s="22">
        <f t="shared" si="94"/>
        <v>0</v>
      </c>
      <c r="AN139" s="22" t="b">
        <f t="shared" si="95"/>
        <v>0</v>
      </c>
      <c r="AO139" s="22" t="b">
        <f t="shared" si="96"/>
        <v>0</v>
      </c>
      <c r="AP139" s="22" t="b">
        <f t="shared" si="97"/>
        <v>0</v>
      </c>
      <c r="AQ139" s="22" t="b">
        <f t="shared" si="98"/>
        <v>0</v>
      </c>
      <c r="AR139" s="22" t="b">
        <f t="shared" si="99"/>
        <v>0</v>
      </c>
      <c r="AS139" s="22" t="e">
        <f t="shared" si="100"/>
        <v>#DIV/0!</v>
      </c>
      <c r="AT139" s="22">
        <v>0.45</v>
      </c>
      <c r="AU139" s="22">
        <v>0.55000000000000004</v>
      </c>
      <c r="AV139" s="22" t="e">
        <f t="shared" si="101"/>
        <v>#DIV/0!</v>
      </c>
      <c r="AX139" s="10">
        <f t="shared" si="102"/>
        <v>0</v>
      </c>
      <c r="AY139" s="10">
        <f t="shared" si="103"/>
        <v>0</v>
      </c>
      <c r="AZ139" s="10">
        <f t="shared" si="104"/>
        <v>0</v>
      </c>
      <c r="BA139" s="10">
        <f t="shared" si="105"/>
        <v>0</v>
      </c>
      <c r="BB139" s="10">
        <f t="shared" si="106"/>
        <v>0</v>
      </c>
      <c r="BC139" s="10">
        <f t="shared" si="107"/>
        <v>0</v>
      </c>
      <c r="BD139" s="10">
        <f t="shared" si="108"/>
        <v>0</v>
      </c>
      <c r="BE139" s="10">
        <f t="shared" si="109"/>
        <v>0</v>
      </c>
      <c r="BF139" s="10" t="e">
        <f t="shared" si="110"/>
        <v>#DIV/0!</v>
      </c>
      <c r="BG139" s="10" t="e">
        <f t="shared" si="111"/>
        <v>#DIV/0!</v>
      </c>
      <c r="BH139" s="10" t="e">
        <f t="shared" si="112"/>
        <v>#DIV/0!</v>
      </c>
      <c r="BI139" s="10" t="e">
        <f t="shared" si="113"/>
        <v>#DIV/0!</v>
      </c>
    </row>
    <row r="140" spans="1:61" s="10" customFormat="1" ht="28.8" thickBot="1" x14ac:dyDescent="0.3">
      <c r="A140" s="29"/>
      <c r="B140" s="30"/>
      <c r="C140" s="30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51" t="e">
        <f t="shared" si="76"/>
        <v>#DIV/0!</v>
      </c>
      <c r="U140" s="51" t="e">
        <f t="shared" si="77"/>
        <v>#DIV/0!</v>
      </c>
      <c r="V140" s="51" t="e">
        <f t="shared" si="78"/>
        <v>#DIV/0!</v>
      </c>
      <c r="W140" s="52" t="e">
        <f t="shared" si="79"/>
        <v>#DIV/0!</v>
      </c>
      <c r="X140" s="22">
        <f t="shared" si="80"/>
        <v>0</v>
      </c>
      <c r="Y140" s="22" t="e">
        <f t="shared" si="81"/>
        <v>#DIV/0!</v>
      </c>
      <c r="Z140" s="22" t="e">
        <f t="shared" si="82"/>
        <v>#DIV/0!</v>
      </c>
      <c r="AA140" s="22" t="e">
        <f t="shared" si="83"/>
        <v>#DIV/0!</v>
      </c>
      <c r="AB140" s="22" t="e">
        <f t="shared" si="84"/>
        <v>#DIV/0!</v>
      </c>
      <c r="AC140" s="22">
        <f t="shared" si="85"/>
        <v>0</v>
      </c>
      <c r="AD140" s="22" t="e">
        <f t="shared" si="86"/>
        <v>#DIV/0!</v>
      </c>
      <c r="AE140" s="22" t="e">
        <f t="shared" si="87"/>
        <v>#DIV/0!</v>
      </c>
      <c r="AF140" s="22"/>
      <c r="AG140" s="22" t="e">
        <f t="shared" si="88"/>
        <v>#DIV/0!</v>
      </c>
      <c r="AH140" s="22" t="e">
        <f t="shared" si="89"/>
        <v>#DIV/0!</v>
      </c>
      <c r="AI140" s="22" t="e">
        <f t="shared" si="90"/>
        <v>#DIV/0!</v>
      </c>
      <c r="AJ140" s="22" t="e">
        <f t="shared" si="91"/>
        <v>#DIV/0!</v>
      </c>
      <c r="AK140" s="22" t="e">
        <f t="shared" si="92"/>
        <v>#DIV/0!</v>
      </c>
      <c r="AL140" s="22" t="e">
        <f t="shared" si="93"/>
        <v>#DIV/0!</v>
      </c>
      <c r="AM140" s="22">
        <f t="shared" si="94"/>
        <v>0</v>
      </c>
      <c r="AN140" s="22" t="b">
        <f t="shared" si="95"/>
        <v>0</v>
      </c>
      <c r="AO140" s="22" t="b">
        <f t="shared" si="96"/>
        <v>0</v>
      </c>
      <c r="AP140" s="22" t="b">
        <f t="shared" si="97"/>
        <v>0</v>
      </c>
      <c r="AQ140" s="22" t="b">
        <f t="shared" si="98"/>
        <v>0</v>
      </c>
      <c r="AR140" s="22" t="b">
        <f t="shared" si="99"/>
        <v>0</v>
      </c>
      <c r="AS140" s="22" t="e">
        <f t="shared" si="100"/>
        <v>#DIV/0!</v>
      </c>
      <c r="AT140" s="22">
        <v>0.45</v>
      </c>
      <c r="AU140" s="22">
        <v>0.55000000000000004</v>
      </c>
      <c r="AV140" s="22" t="e">
        <f t="shared" si="101"/>
        <v>#DIV/0!</v>
      </c>
      <c r="AX140" s="10">
        <f t="shared" si="102"/>
        <v>0</v>
      </c>
      <c r="AY140" s="10">
        <f t="shared" si="103"/>
        <v>0</v>
      </c>
      <c r="AZ140" s="10">
        <f t="shared" si="104"/>
        <v>0</v>
      </c>
      <c r="BA140" s="10">
        <f t="shared" si="105"/>
        <v>0</v>
      </c>
      <c r="BB140" s="10">
        <f t="shared" si="106"/>
        <v>0</v>
      </c>
      <c r="BC140" s="10">
        <f t="shared" si="107"/>
        <v>0</v>
      </c>
      <c r="BD140" s="10">
        <f t="shared" si="108"/>
        <v>0</v>
      </c>
      <c r="BE140" s="10">
        <f t="shared" si="109"/>
        <v>0</v>
      </c>
      <c r="BF140" s="10" t="e">
        <f t="shared" si="110"/>
        <v>#DIV/0!</v>
      </c>
      <c r="BG140" s="10" t="e">
        <f t="shared" si="111"/>
        <v>#DIV/0!</v>
      </c>
      <c r="BH140" s="10" t="e">
        <f t="shared" si="112"/>
        <v>#DIV/0!</v>
      </c>
      <c r="BI140" s="10" t="e">
        <f t="shared" si="113"/>
        <v>#DIV/0!</v>
      </c>
    </row>
    <row r="141" spans="1:61" s="10" customFormat="1" ht="28.8" thickBot="1" x14ac:dyDescent="0.3">
      <c r="A141" s="29"/>
      <c r="B141" s="30"/>
      <c r="C141" s="30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51" t="e">
        <f t="shared" si="76"/>
        <v>#DIV/0!</v>
      </c>
      <c r="U141" s="51" t="e">
        <f t="shared" si="77"/>
        <v>#DIV/0!</v>
      </c>
      <c r="V141" s="51" t="e">
        <f t="shared" si="78"/>
        <v>#DIV/0!</v>
      </c>
      <c r="W141" s="52" t="e">
        <f t="shared" si="79"/>
        <v>#DIV/0!</v>
      </c>
      <c r="X141" s="22">
        <f t="shared" si="80"/>
        <v>0</v>
      </c>
      <c r="Y141" s="22" t="e">
        <f t="shared" si="81"/>
        <v>#DIV/0!</v>
      </c>
      <c r="Z141" s="22" t="e">
        <f t="shared" si="82"/>
        <v>#DIV/0!</v>
      </c>
      <c r="AA141" s="22" t="e">
        <f t="shared" si="83"/>
        <v>#DIV/0!</v>
      </c>
      <c r="AB141" s="22" t="e">
        <f t="shared" si="84"/>
        <v>#DIV/0!</v>
      </c>
      <c r="AC141" s="22">
        <f t="shared" si="85"/>
        <v>0</v>
      </c>
      <c r="AD141" s="22" t="e">
        <f t="shared" si="86"/>
        <v>#DIV/0!</v>
      </c>
      <c r="AE141" s="22" t="e">
        <f t="shared" si="87"/>
        <v>#DIV/0!</v>
      </c>
      <c r="AF141" s="22"/>
      <c r="AG141" s="22" t="e">
        <f t="shared" si="88"/>
        <v>#DIV/0!</v>
      </c>
      <c r="AH141" s="22" t="e">
        <f t="shared" si="89"/>
        <v>#DIV/0!</v>
      </c>
      <c r="AI141" s="22" t="e">
        <f t="shared" si="90"/>
        <v>#DIV/0!</v>
      </c>
      <c r="AJ141" s="22" t="e">
        <f t="shared" si="91"/>
        <v>#DIV/0!</v>
      </c>
      <c r="AK141" s="22" t="e">
        <f t="shared" si="92"/>
        <v>#DIV/0!</v>
      </c>
      <c r="AL141" s="22" t="e">
        <f t="shared" si="93"/>
        <v>#DIV/0!</v>
      </c>
      <c r="AM141" s="22">
        <f t="shared" si="94"/>
        <v>0</v>
      </c>
      <c r="AN141" s="22" t="b">
        <f t="shared" si="95"/>
        <v>0</v>
      </c>
      <c r="AO141" s="22" t="b">
        <f t="shared" si="96"/>
        <v>0</v>
      </c>
      <c r="AP141" s="22" t="b">
        <f t="shared" si="97"/>
        <v>0</v>
      </c>
      <c r="AQ141" s="22" t="b">
        <f t="shared" si="98"/>
        <v>0</v>
      </c>
      <c r="AR141" s="22" t="b">
        <f t="shared" si="99"/>
        <v>0</v>
      </c>
      <c r="AS141" s="22" t="e">
        <f t="shared" si="100"/>
        <v>#DIV/0!</v>
      </c>
      <c r="AT141" s="22">
        <v>0.45</v>
      </c>
      <c r="AU141" s="22">
        <v>0.55000000000000004</v>
      </c>
      <c r="AV141" s="22" t="e">
        <f t="shared" si="101"/>
        <v>#DIV/0!</v>
      </c>
      <c r="AX141" s="10">
        <f t="shared" si="102"/>
        <v>0</v>
      </c>
      <c r="AY141" s="10">
        <f t="shared" si="103"/>
        <v>0</v>
      </c>
      <c r="AZ141" s="10">
        <f t="shared" si="104"/>
        <v>0</v>
      </c>
      <c r="BA141" s="10">
        <f t="shared" si="105"/>
        <v>0</v>
      </c>
      <c r="BB141" s="10">
        <f t="shared" si="106"/>
        <v>0</v>
      </c>
      <c r="BC141" s="10">
        <f t="shared" si="107"/>
        <v>0</v>
      </c>
      <c r="BD141" s="10">
        <f t="shared" si="108"/>
        <v>0</v>
      </c>
      <c r="BE141" s="10">
        <f t="shared" si="109"/>
        <v>0</v>
      </c>
      <c r="BF141" s="10" t="e">
        <f t="shared" si="110"/>
        <v>#DIV/0!</v>
      </c>
      <c r="BG141" s="10" t="e">
        <f t="shared" si="111"/>
        <v>#DIV/0!</v>
      </c>
      <c r="BH141" s="10" t="e">
        <f t="shared" si="112"/>
        <v>#DIV/0!</v>
      </c>
      <c r="BI141" s="10" t="e">
        <f t="shared" si="113"/>
        <v>#DIV/0!</v>
      </c>
    </row>
    <row r="142" spans="1:61" s="10" customFormat="1" ht="28.8" thickBot="1" x14ac:dyDescent="0.3">
      <c r="A142" s="29"/>
      <c r="B142" s="30"/>
      <c r="C142" s="30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51" t="e">
        <f t="shared" si="76"/>
        <v>#DIV/0!</v>
      </c>
      <c r="U142" s="51" t="e">
        <f t="shared" si="77"/>
        <v>#DIV/0!</v>
      </c>
      <c r="V142" s="51" t="e">
        <f t="shared" si="78"/>
        <v>#DIV/0!</v>
      </c>
      <c r="W142" s="52" t="e">
        <f t="shared" si="79"/>
        <v>#DIV/0!</v>
      </c>
      <c r="X142" s="22">
        <f t="shared" si="80"/>
        <v>0</v>
      </c>
      <c r="Y142" s="22" t="e">
        <f t="shared" si="81"/>
        <v>#DIV/0!</v>
      </c>
      <c r="Z142" s="22" t="e">
        <f t="shared" si="82"/>
        <v>#DIV/0!</v>
      </c>
      <c r="AA142" s="22" t="e">
        <f t="shared" si="83"/>
        <v>#DIV/0!</v>
      </c>
      <c r="AB142" s="22" t="e">
        <f t="shared" si="84"/>
        <v>#DIV/0!</v>
      </c>
      <c r="AC142" s="22">
        <f t="shared" si="85"/>
        <v>0</v>
      </c>
      <c r="AD142" s="22" t="e">
        <f t="shared" si="86"/>
        <v>#DIV/0!</v>
      </c>
      <c r="AE142" s="22" t="e">
        <f t="shared" si="87"/>
        <v>#DIV/0!</v>
      </c>
      <c r="AF142" s="22"/>
      <c r="AG142" s="22" t="e">
        <f t="shared" si="88"/>
        <v>#DIV/0!</v>
      </c>
      <c r="AH142" s="22" t="e">
        <f t="shared" si="89"/>
        <v>#DIV/0!</v>
      </c>
      <c r="AI142" s="22" t="e">
        <f t="shared" si="90"/>
        <v>#DIV/0!</v>
      </c>
      <c r="AJ142" s="22" t="e">
        <f t="shared" si="91"/>
        <v>#DIV/0!</v>
      </c>
      <c r="AK142" s="22" t="e">
        <f t="shared" si="92"/>
        <v>#DIV/0!</v>
      </c>
      <c r="AL142" s="22" t="e">
        <f t="shared" si="93"/>
        <v>#DIV/0!</v>
      </c>
      <c r="AM142" s="22">
        <f t="shared" si="94"/>
        <v>0</v>
      </c>
      <c r="AN142" s="22" t="b">
        <f t="shared" si="95"/>
        <v>0</v>
      </c>
      <c r="AO142" s="22" t="b">
        <f t="shared" si="96"/>
        <v>0</v>
      </c>
      <c r="AP142" s="22" t="b">
        <f t="shared" si="97"/>
        <v>0</v>
      </c>
      <c r="AQ142" s="22" t="b">
        <f t="shared" si="98"/>
        <v>0</v>
      </c>
      <c r="AR142" s="22" t="b">
        <f t="shared" si="99"/>
        <v>0</v>
      </c>
      <c r="AS142" s="22" t="e">
        <f t="shared" si="100"/>
        <v>#DIV/0!</v>
      </c>
      <c r="AT142" s="22">
        <v>0.45</v>
      </c>
      <c r="AU142" s="22">
        <v>0.55000000000000004</v>
      </c>
      <c r="AV142" s="22" t="e">
        <f t="shared" si="101"/>
        <v>#DIV/0!</v>
      </c>
      <c r="AX142" s="10">
        <f t="shared" si="102"/>
        <v>0</v>
      </c>
      <c r="AY142" s="10">
        <f t="shared" si="103"/>
        <v>0</v>
      </c>
      <c r="AZ142" s="10">
        <f t="shared" si="104"/>
        <v>0</v>
      </c>
      <c r="BA142" s="10">
        <f t="shared" si="105"/>
        <v>0</v>
      </c>
      <c r="BB142" s="10">
        <f t="shared" si="106"/>
        <v>0</v>
      </c>
      <c r="BC142" s="10">
        <f t="shared" si="107"/>
        <v>0</v>
      </c>
      <c r="BD142" s="10">
        <f t="shared" si="108"/>
        <v>0</v>
      </c>
      <c r="BE142" s="10">
        <f t="shared" si="109"/>
        <v>0</v>
      </c>
      <c r="BF142" s="10" t="e">
        <f t="shared" si="110"/>
        <v>#DIV/0!</v>
      </c>
      <c r="BG142" s="10" t="e">
        <f t="shared" si="111"/>
        <v>#DIV/0!</v>
      </c>
      <c r="BH142" s="10" t="e">
        <f t="shared" si="112"/>
        <v>#DIV/0!</v>
      </c>
      <c r="BI142" s="10" t="e">
        <f t="shared" si="113"/>
        <v>#DIV/0!</v>
      </c>
    </row>
    <row r="143" spans="1:61" s="10" customFormat="1" ht="28.8" thickBot="1" x14ac:dyDescent="0.3">
      <c r="A143" s="29"/>
      <c r="B143" s="30"/>
      <c r="C143" s="30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51" t="e">
        <f t="shared" si="76"/>
        <v>#DIV/0!</v>
      </c>
      <c r="U143" s="51" t="e">
        <f t="shared" si="77"/>
        <v>#DIV/0!</v>
      </c>
      <c r="V143" s="51" t="e">
        <f t="shared" si="78"/>
        <v>#DIV/0!</v>
      </c>
      <c r="W143" s="52" t="e">
        <f t="shared" si="79"/>
        <v>#DIV/0!</v>
      </c>
      <c r="X143" s="22">
        <f t="shared" si="80"/>
        <v>0</v>
      </c>
      <c r="Y143" s="22" t="e">
        <f t="shared" si="81"/>
        <v>#DIV/0!</v>
      </c>
      <c r="Z143" s="22" t="e">
        <f t="shared" si="82"/>
        <v>#DIV/0!</v>
      </c>
      <c r="AA143" s="22" t="e">
        <f t="shared" si="83"/>
        <v>#DIV/0!</v>
      </c>
      <c r="AB143" s="22" t="e">
        <f t="shared" si="84"/>
        <v>#DIV/0!</v>
      </c>
      <c r="AC143" s="22">
        <f t="shared" si="85"/>
        <v>0</v>
      </c>
      <c r="AD143" s="22" t="e">
        <f t="shared" si="86"/>
        <v>#DIV/0!</v>
      </c>
      <c r="AE143" s="22" t="e">
        <f t="shared" si="87"/>
        <v>#DIV/0!</v>
      </c>
      <c r="AF143" s="22"/>
      <c r="AG143" s="22" t="e">
        <f t="shared" si="88"/>
        <v>#DIV/0!</v>
      </c>
      <c r="AH143" s="22" t="e">
        <f t="shared" si="89"/>
        <v>#DIV/0!</v>
      </c>
      <c r="AI143" s="22" t="e">
        <f t="shared" si="90"/>
        <v>#DIV/0!</v>
      </c>
      <c r="AJ143" s="22" t="e">
        <f t="shared" si="91"/>
        <v>#DIV/0!</v>
      </c>
      <c r="AK143" s="22" t="e">
        <f t="shared" si="92"/>
        <v>#DIV/0!</v>
      </c>
      <c r="AL143" s="22" t="e">
        <f t="shared" si="93"/>
        <v>#DIV/0!</v>
      </c>
      <c r="AM143" s="22">
        <f t="shared" si="94"/>
        <v>0</v>
      </c>
      <c r="AN143" s="22" t="b">
        <f t="shared" si="95"/>
        <v>0</v>
      </c>
      <c r="AO143" s="22" t="b">
        <f t="shared" si="96"/>
        <v>0</v>
      </c>
      <c r="AP143" s="22" t="b">
        <f t="shared" si="97"/>
        <v>0</v>
      </c>
      <c r="AQ143" s="22" t="b">
        <f t="shared" si="98"/>
        <v>0</v>
      </c>
      <c r="AR143" s="22" t="b">
        <f t="shared" si="99"/>
        <v>0</v>
      </c>
      <c r="AS143" s="22" t="e">
        <f t="shared" si="100"/>
        <v>#DIV/0!</v>
      </c>
      <c r="AT143" s="22">
        <v>0.45</v>
      </c>
      <c r="AU143" s="22">
        <v>0.55000000000000004</v>
      </c>
      <c r="AV143" s="22" t="e">
        <f t="shared" si="101"/>
        <v>#DIV/0!</v>
      </c>
      <c r="AX143" s="10">
        <f t="shared" si="102"/>
        <v>0</v>
      </c>
      <c r="AY143" s="10">
        <f t="shared" si="103"/>
        <v>0</v>
      </c>
      <c r="AZ143" s="10">
        <f t="shared" si="104"/>
        <v>0</v>
      </c>
      <c r="BA143" s="10">
        <f t="shared" si="105"/>
        <v>0</v>
      </c>
      <c r="BB143" s="10">
        <f t="shared" si="106"/>
        <v>0</v>
      </c>
      <c r="BC143" s="10">
        <f t="shared" si="107"/>
        <v>0</v>
      </c>
      <c r="BD143" s="10">
        <f t="shared" si="108"/>
        <v>0</v>
      </c>
      <c r="BE143" s="10">
        <f t="shared" si="109"/>
        <v>0</v>
      </c>
      <c r="BF143" s="10" t="e">
        <f t="shared" si="110"/>
        <v>#DIV/0!</v>
      </c>
      <c r="BG143" s="10" t="e">
        <f t="shared" si="111"/>
        <v>#DIV/0!</v>
      </c>
      <c r="BH143" s="10" t="e">
        <f t="shared" si="112"/>
        <v>#DIV/0!</v>
      </c>
      <c r="BI143" s="10" t="e">
        <f t="shared" si="113"/>
        <v>#DIV/0!</v>
      </c>
    </row>
    <row r="144" spans="1:61" s="10" customFormat="1" ht="28.8" thickBot="1" x14ac:dyDescent="0.3">
      <c r="A144" s="29"/>
      <c r="B144" s="30"/>
      <c r="C144" s="30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51" t="e">
        <f t="shared" si="76"/>
        <v>#DIV/0!</v>
      </c>
      <c r="U144" s="51" t="e">
        <f t="shared" si="77"/>
        <v>#DIV/0!</v>
      </c>
      <c r="V144" s="51" t="e">
        <f t="shared" si="78"/>
        <v>#DIV/0!</v>
      </c>
      <c r="W144" s="52" t="e">
        <f t="shared" si="79"/>
        <v>#DIV/0!</v>
      </c>
      <c r="X144" s="22">
        <f t="shared" si="80"/>
        <v>0</v>
      </c>
      <c r="Y144" s="22" t="e">
        <f t="shared" si="81"/>
        <v>#DIV/0!</v>
      </c>
      <c r="Z144" s="22" t="e">
        <f t="shared" si="82"/>
        <v>#DIV/0!</v>
      </c>
      <c r="AA144" s="22" t="e">
        <f t="shared" si="83"/>
        <v>#DIV/0!</v>
      </c>
      <c r="AB144" s="22" t="e">
        <f t="shared" si="84"/>
        <v>#DIV/0!</v>
      </c>
      <c r="AC144" s="22">
        <f t="shared" si="85"/>
        <v>0</v>
      </c>
      <c r="AD144" s="22" t="e">
        <f t="shared" si="86"/>
        <v>#DIV/0!</v>
      </c>
      <c r="AE144" s="22" t="e">
        <f t="shared" si="87"/>
        <v>#DIV/0!</v>
      </c>
      <c r="AF144" s="22"/>
      <c r="AG144" s="22" t="e">
        <f t="shared" si="88"/>
        <v>#DIV/0!</v>
      </c>
      <c r="AH144" s="22" t="e">
        <f t="shared" si="89"/>
        <v>#DIV/0!</v>
      </c>
      <c r="AI144" s="22" t="e">
        <f t="shared" si="90"/>
        <v>#DIV/0!</v>
      </c>
      <c r="AJ144" s="22" t="e">
        <f t="shared" si="91"/>
        <v>#DIV/0!</v>
      </c>
      <c r="AK144" s="22" t="e">
        <f t="shared" si="92"/>
        <v>#DIV/0!</v>
      </c>
      <c r="AL144" s="22" t="e">
        <f t="shared" si="93"/>
        <v>#DIV/0!</v>
      </c>
      <c r="AM144" s="22">
        <f t="shared" si="94"/>
        <v>0</v>
      </c>
      <c r="AN144" s="22" t="b">
        <f t="shared" si="95"/>
        <v>0</v>
      </c>
      <c r="AO144" s="22" t="b">
        <f t="shared" si="96"/>
        <v>0</v>
      </c>
      <c r="AP144" s="22" t="b">
        <f t="shared" si="97"/>
        <v>0</v>
      </c>
      <c r="AQ144" s="22" t="b">
        <f t="shared" si="98"/>
        <v>0</v>
      </c>
      <c r="AR144" s="22" t="b">
        <f t="shared" si="99"/>
        <v>0</v>
      </c>
      <c r="AS144" s="22" t="e">
        <f t="shared" si="100"/>
        <v>#DIV/0!</v>
      </c>
      <c r="AT144" s="22">
        <v>0.45</v>
      </c>
      <c r="AU144" s="22">
        <v>0.55000000000000004</v>
      </c>
      <c r="AV144" s="22" t="e">
        <f t="shared" si="101"/>
        <v>#DIV/0!</v>
      </c>
      <c r="AX144" s="10">
        <f t="shared" si="102"/>
        <v>0</v>
      </c>
      <c r="AY144" s="10">
        <f t="shared" si="103"/>
        <v>0</v>
      </c>
      <c r="AZ144" s="10">
        <f t="shared" si="104"/>
        <v>0</v>
      </c>
      <c r="BA144" s="10">
        <f t="shared" si="105"/>
        <v>0</v>
      </c>
      <c r="BB144" s="10">
        <f t="shared" si="106"/>
        <v>0</v>
      </c>
      <c r="BC144" s="10">
        <f t="shared" si="107"/>
        <v>0</v>
      </c>
      <c r="BD144" s="10">
        <f t="shared" si="108"/>
        <v>0</v>
      </c>
      <c r="BE144" s="10">
        <f t="shared" si="109"/>
        <v>0</v>
      </c>
      <c r="BF144" s="10" t="e">
        <f t="shared" si="110"/>
        <v>#DIV/0!</v>
      </c>
      <c r="BG144" s="10" t="e">
        <f t="shared" si="111"/>
        <v>#DIV/0!</v>
      </c>
      <c r="BH144" s="10" t="e">
        <f t="shared" si="112"/>
        <v>#DIV/0!</v>
      </c>
      <c r="BI144" s="10" t="e">
        <f t="shared" si="113"/>
        <v>#DIV/0!</v>
      </c>
    </row>
    <row r="145" spans="1:61" s="10" customFormat="1" ht="28.8" thickBot="1" x14ac:dyDescent="0.3">
      <c r="A145" s="29"/>
      <c r="B145" s="30"/>
      <c r="C145" s="30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51" t="e">
        <f t="shared" si="76"/>
        <v>#DIV/0!</v>
      </c>
      <c r="U145" s="51" t="e">
        <f t="shared" si="77"/>
        <v>#DIV/0!</v>
      </c>
      <c r="V145" s="51" t="e">
        <f t="shared" si="78"/>
        <v>#DIV/0!</v>
      </c>
      <c r="W145" s="52" t="e">
        <f t="shared" si="79"/>
        <v>#DIV/0!</v>
      </c>
      <c r="X145" s="22">
        <f t="shared" si="80"/>
        <v>0</v>
      </c>
      <c r="Y145" s="22" t="e">
        <f t="shared" si="81"/>
        <v>#DIV/0!</v>
      </c>
      <c r="Z145" s="22" t="e">
        <f t="shared" si="82"/>
        <v>#DIV/0!</v>
      </c>
      <c r="AA145" s="22" t="e">
        <f t="shared" si="83"/>
        <v>#DIV/0!</v>
      </c>
      <c r="AB145" s="22" t="e">
        <f t="shared" si="84"/>
        <v>#DIV/0!</v>
      </c>
      <c r="AC145" s="22">
        <f t="shared" si="85"/>
        <v>0</v>
      </c>
      <c r="AD145" s="22" t="e">
        <f t="shared" si="86"/>
        <v>#DIV/0!</v>
      </c>
      <c r="AE145" s="22" t="e">
        <f t="shared" si="87"/>
        <v>#DIV/0!</v>
      </c>
      <c r="AF145" s="22"/>
      <c r="AG145" s="22" t="e">
        <f t="shared" si="88"/>
        <v>#DIV/0!</v>
      </c>
      <c r="AH145" s="22" t="e">
        <f t="shared" si="89"/>
        <v>#DIV/0!</v>
      </c>
      <c r="AI145" s="22" t="e">
        <f t="shared" si="90"/>
        <v>#DIV/0!</v>
      </c>
      <c r="AJ145" s="22" t="e">
        <f t="shared" si="91"/>
        <v>#DIV/0!</v>
      </c>
      <c r="AK145" s="22" t="e">
        <f t="shared" si="92"/>
        <v>#DIV/0!</v>
      </c>
      <c r="AL145" s="22" t="e">
        <f t="shared" si="93"/>
        <v>#DIV/0!</v>
      </c>
      <c r="AM145" s="22">
        <f t="shared" si="94"/>
        <v>0</v>
      </c>
      <c r="AN145" s="22" t="b">
        <f t="shared" si="95"/>
        <v>0</v>
      </c>
      <c r="AO145" s="22" t="b">
        <f t="shared" si="96"/>
        <v>0</v>
      </c>
      <c r="AP145" s="22" t="b">
        <f t="shared" si="97"/>
        <v>0</v>
      </c>
      <c r="AQ145" s="22" t="b">
        <f t="shared" si="98"/>
        <v>0</v>
      </c>
      <c r="AR145" s="22" t="b">
        <f t="shared" si="99"/>
        <v>0</v>
      </c>
      <c r="AS145" s="22" t="e">
        <f t="shared" si="100"/>
        <v>#DIV/0!</v>
      </c>
      <c r="AT145" s="22">
        <v>0.45</v>
      </c>
      <c r="AU145" s="22">
        <v>0.55000000000000004</v>
      </c>
      <c r="AV145" s="22" t="e">
        <f t="shared" si="101"/>
        <v>#DIV/0!</v>
      </c>
      <c r="AX145" s="10">
        <f t="shared" si="102"/>
        <v>0</v>
      </c>
      <c r="AY145" s="10">
        <f t="shared" si="103"/>
        <v>0</v>
      </c>
      <c r="AZ145" s="10">
        <f t="shared" si="104"/>
        <v>0</v>
      </c>
      <c r="BA145" s="10">
        <f t="shared" si="105"/>
        <v>0</v>
      </c>
      <c r="BB145" s="10">
        <f t="shared" si="106"/>
        <v>0</v>
      </c>
      <c r="BC145" s="10">
        <f t="shared" si="107"/>
        <v>0</v>
      </c>
      <c r="BD145" s="10">
        <f t="shared" si="108"/>
        <v>0</v>
      </c>
      <c r="BE145" s="10">
        <f t="shared" si="109"/>
        <v>0</v>
      </c>
      <c r="BF145" s="10" t="e">
        <f t="shared" si="110"/>
        <v>#DIV/0!</v>
      </c>
      <c r="BG145" s="10" t="e">
        <f t="shared" si="111"/>
        <v>#DIV/0!</v>
      </c>
      <c r="BH145" s="10" t="e">
        <f t="shared" si="112"/>
        <v>#DIV/0!</v>
      </c>
      <c r="BI145" s="10" t="e">
        <f t="shared" si="113"/>
        <v>#DIV/0!</v>
      </c>
    </row>
    <row r="146" spans="1:61" s="10" customFormat="1" ht="28.8" thickBot="1" x14ac:dyDescent="0.3">
      <c r="A146" s="29"/>
      <c r="B146" s="30"/>
      <c r="C146" s="30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51" t="e">
        <f t="shared" si="76"/>
        <v>#DIV/0!</v>
      </c>
      <c r="U146" s="51" t="e">
        <f t="shared" si="77"/>
        <v>#DIV/0!</v>
      </c>
      <c r="V146" s="51" t="e">
        <f t="shared" si="78"/>
        <v>#DIV/0!</v>
      </c>
      <c r="W146" s="52" t="e">
        <f t="shared" si="79"/>
        <v>#DIV/0!</v>
      </c>
      <c r="X146" s="22">
        <f t="shared" si="80"/>
        <v>0</v>
      </c>
      <c r="Y146" s="22" t="e">
        <f t="shared" si="81"/>
        <v>#DIV/0!</v>
      </c>
      <c r="Z146" s="22" t="e">
        <f t="shared" si="82"/>
        <v>#DIV/0!</v>
      </c>
      <c r="AA146" s="22" t="e">
        <f t="shared" si="83"/>
        <v>#DIV/0!</v>
      </c>
      <c r="AB146" s="22" t="e">
        <f t="shared" si="84"/>
        <v>#DIV/0!</v>
      </c>
      <c r="AC146" s="22">
        <f t="shared" si="85"/>
        <v>0</v>
      </c>
      <c r="AD146" s="22" t="e">
        <f t="shared" si="86"/>
        <v>#DIV/0!</v>
      </c>
      <c r="AE146" s="22" t="e">
        <f t="shared" si="87"/>
        <v>#DIV/0!</v>
      </c>
      <c r="AF146" s="22"/>
      <c r="AG146" s="22" t="e">
        <f t="shared" si="88"/>
        <v>#DIV/0!</v>
      </c>
      <c r="AH146" s="22" t="e">
        <f t="shared" si="89"/>
        <v>#DIV/0!</v>
      </c>
      <c r="AI146" s="22" t="e">
        <f t="shared" si="90"/>
        <v>#DIV/0!</v>
      </c>
      <c r="AJ146" s="22" t="e">
        <f t="shared" si="91"/>
        <v>#DIV/0!</v>
      </c>
      <c r="AK146" s="22" t="e">
        <f t="shared" si="92"/>
        <v>#DIV/0!</v>
      </c>
      <c r="AL146" s="22" t="e">
        <f t="shared" si="93"/>
        <v>#DIV/0!</v>
      </c>
      <c r="AM146" s="22">
        <f t="shared" si="94"/>
        <v>0</v>
      </c>
      <c r="AN146" s="22" t="b">
        <f t="shared" si="95"/>
        <v>0</v>
      </c>
      <c r="AO146" s="22" t="b">
        <f t="shared" si="96"/>
        <v>0</v>
      </c>
      <c r="AP146" s="22" t="b">
        <f t="shared" si="97"/>
        <v>0</v>
      </c>
      <c r="AQ146" s="22" t="b">
        <f t="shared" si="98"/>
        <v>0</v>
      </c>
      <c r="AR146" s="22" t="b">
        <f t="shared" si="99"/>
        <v>0</v>
      </c>
      <c r="AS146" s="22" t="e">
        <f t="shared" si="100"/>
        <v>#DIV/0!</v>
      </c>
      <c r="AT146" s="22">
        <v>0.45</v>
      </c>
      <c r="AU146" s="22">
        <v>0.55000000000000004</v>
      </c>
      <c r="AV146" s="22" t="e">
        <f t="shared" si="101"/>
        <v>#DIV/0!</v>
      </c>
      <c r="AX146" s="10">
        <f t="shared" si="102"/>
        <v>0</v>
      </c>
      <c r="AY146" s="10">
        <f t="shared" si="103"/>
        <v>0</v>
      </c>
      <c r="AZ146" s="10">
        <f t="shared" si="104"/>
        <v>0</v>
      </c>
      <c r="BA146" s="10">
        <f t="shared" si="105"/>
        <v>0</v>
      </c>
      <c r="BB146" s="10">
        <f t="shared" si="106"/>
        <v>0</v>
      </c>
      <c r="BC146" s="10">
        <f t="shared" si="107"/>
        <v>0</v>
      </c>
      <c r="BD146" s="10">
        <f t="shared" si="108"/>
        <v>0</v>
      </c>
      <c r="BE146" s="10">
        <f t="shared" si="109"/>
        <v>0</v>
      </c>
      <c r="BF146" s="10" t="e">
        <f t="shared" si="110"/>
        <v>#DIV/0!</v>
      </c>
      <c r="BG146" s="10" t="e">
        <f t="shared" si="111"/>
        <v>#DIV/0!</v>
      </c>
      <c r="BH146" s="10" t="e">
        <f t="shared" si="112"/>
        <v>#DIV/0!</v>
      </c>
      <c r="BI146" s="10" t="e">
        <f t="shared" si="113"/>
        <v>#DIV/0!</v>
      </c>
    </row>
    <row r="147" spans="1:61" s="10" customFormat="1" ht="28.8" thickBot="1" x14ac:dyDescent="0.3">
      <c r="A147" s="29"/>
      <c r="B147" s="30"/>
      <c r="C147" s="30"/>
      <c r="D147" s="31"/>
      <c r="E147" s="31"/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51" t="e">
        <f t="shared" si="76"/>
        <v>#DIV/0!</v>
      </c>
      <c r="U147" s="51" t="e">
        <f t="shared" si="77"/>
        <v>#DIV/0!</v>
      </c>
      <c r="V147" s="51" t="e">
        <f t="shared" si="78"/>
        <v>#DIV/0!</v>
      </c>
      <c r="W147" s="52" t="e">
        <f t="shared" si="79"/>
        <v>#DIV/0!</v>
      </c>
      <c r="X147" s="22">
        <f t="shared" si="80"/>
        <v>0</v>
      </c>
      <c r="Y147" s="22" t="e">
        <f t="shared" si="81"/>
        <v>#DIV/0!</v>
      </c>
      <c r="Z147" s="22" t="e">
        <f t="shared" si="82"/>
        <v>#DIV/0!</v>
      </c>
      <c r="AA147" s="22" t="e">
        <f t="shared" si="83"/>
        <v>#DIV/0!</v>
      </c>
      <c r="AB147" s="22" t="e">
        <f t="shared" si="84"/>
        <v>#DIV/0!</v>
      </c>
      <c r="AC147" s="22">
        <f t="shared" si="85"/>
        <v>0</v>
      </c>
      <c r="AD147" s="22" t="e">
        <f t="shared" si="86"/>
        <v>#DIV/0!</v>
      </c>
      <c r="AE147" s="22" t="e">
        <f t="shared" si="87"/>
        <v>#DIV/0!</v>
      </c>
      <c r="AF147" s="22"/>
      <c r="AG147" s="22" t="e">
        <f t="shared" si="88"/>
        <v>#DIV/0!</v>
      </c>
      <c r="AH147" s="22" t="e">
        <f t="shared" si="89"/>
        <v>#DIV/0!</v>
      </c>
      <c r="AI147" s="22" t="e">
        <f t="shared" si="90"/>
        <v>#DIV/0!</v>
      </c>
      <c r="AJ147" s="22" t="e">
        <f t="shared" si="91"/>
        <v>#DIV/0!</v>
      </c>
      <c r="AK147" s="22" t="e">
        <f t="shared" si="92"/>
        <v>#DIV/0!</v>
      </c>
      <c r="AL147" s="22" t="e">
        <f t="shared" si="93"/>
        <v>#DIV/0!</v>
      </c>
      <c r="AM147" s="22">
        <f t="shared" si="94"/>
        <v>0</v>
      </c>
      <c r="AN147" s="22" t="b">
        <f t="shared" si="95"/>
        <v>0</v>
      </c>
      <c r="AO147" s="22" t="b">
        <f t="shared" si="96"/>
        <v>0</v>
      </c>
      <c r="AP147" s="22" t="b">
        <f t="shared" si="97"/>
        <v>0</v>
      </c>
      <c r="AQ147" s="22" t="b">
        <f t="shared" si="98"/>
        <v>0</v>
      </c>
      <c r="AR147" s="22" t="b">
        <f t="shared" si="99"/>
        <v>0</v>
      </c>
      <c r="AS147" s="22" t="e">
        <f t="shared" si="100"/>
        <v>#DIV/0!</v>
      </c>
      <c r="AT147" s="22">
        <v>0.45</v>
      </c>
      <c r="AU147" s="22">
        <v>0.55000000000000004</v>
      </c>
      <c r="AV147" s="22" t="e">
        <f t="shared" si="101"/>
        <v>#DIV/0!</v>
      </c>
      <c r="AX147" s="10">
        <f t="shared" si="102"/>
        <v>0</v>
      </c>
      <c r="AY147" s="10">
        <f t="shared" si="103"/>
        <v>0</v>
      </c>
      <c r="AZ147" s="10">
        <f t="shared" si="104"/>
        <v>0</v>
      </c>
      <c r="BA147" s="10">
        <f t="shared" si="105"/>
        <v>0</v>
      </c>
      <c r="BB147" s="10">
        <f t="shared" si="106"/>
        <v>0</v>
      </c>
      <c r="BC147" s="10">
        <f t="shared" si="107"/>
        <v>0</v>
      </c>
      <c r="BD147" s="10">
        <f t="shared" si="108"/>
        <v>0</v>
      </c>
      <c r="BE147" s="10">
        <f t="shared" si="109"/>
        <v>0</v>
      </c>
      <c r="BF147" s="10" t="e">
        <f t="shared" si="110"/>
        <v>#DIV/0!</v>
      </c>
      <c r="BG147" s="10" t="e">
        <f t="shared" si="111"/>
        <v>#DIV/0!</v>
      </c>
      <c r="BH147" s="10" t="e">
        <f t="shared" si="112"/>
        <v>#DIV/0!</v>
      </c>
      <c r="BI147" s="10" t="e">
        <f t="shared" si="113"/>
        <v>#DIV/0!</v>
      </c>
    </row>
    <row r="148" spans="1:61" s="10" customFormat="1" ht="28.8" thickBot="1" x14ac:dyDescent="0.3">
      <c r="A148" s="29"/>
      <c r="B148" s="30"/>
      <c r="C148" s="30"/>
      <c r="D148" s="31"/>
      <c r="E148" s="31"/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51" t="e">
        <f t="shared" si="76"/>
        <v>#DIV/0!</v>
      </c>
      <c r="U148" s="51" t="e">
        <f t="shared" si="77"/>
        <v>#DIV/0!</v>
      </c>
      <c r="V148" s="51" t="e">
        <f t="shared" si="78"/>
        <v>#DIV/0!</v>
      </c>
      <c r="W148" s="52" t="e">
        <f t="shared" si="79"/>
        <v>#DIV/0!</v>
      </c>
      <c r="X148" s="22">
        <f t="shared" si="80"/>
        <v>0</v>
      </c>
      <c r="Y148" s="22" t="e">
        <f t="shared" si="81"/>
        <v>#DIV/0!</v>
      </c>
      <c r="Z148" s="22" t="e">
        <f t="shared" si="82"/>
        <v>#DIV/0!</v>
      </c>
      <c r="AA148" s="22" t="e">
        <f t="shared" si="83"/>
        <v>#DIV/0!</v>
      </c>
      <c r="AB148" s="22" t="e">
        <f t="shared" si="84"/>
        <v>#DIV/0!</v>
      </c>
      <c r="AC148" s="22">
        <f t="shared" si="85"/>
        <v>0</v>
      </c>
      <c r="AD148" s="22" t="e">
        <f t="shared" si="86"/>
        <v>#DIV/0!</v>
      </c>
      <c r="AE148" s="22" t="e">
        <f t="shared" si="87"/>
        <v>#DIV/0!</v>
      </c>
      <c r="AF148" s="22"/>
      <c r="AG148" s="22" t="e">
        <f t="shared" si="88"/>
        <v>#DIV/0!</v>
      </c>
      <c r="AH148" s="22" t="e">
        <f t="shared" si="89"/>
        <v>#DIV/0!</v>
      </c>
      <c r="AI148" s="22" t="e">
        <f t="shared" si="90"/>
        <v>#DIV/0!</v>
      </c>
      <c r="AJ148" s="22" t="e">
        <f t="shared" si="91"/>
        <v>#DIV/0!</v>
      </c>
      <c r="AK148" s="22" t="e">
        <f t="shared" si="92"/>
        <v>#DIV/0!</v>
      </c>
      <c r="AL148" s="22" t="e">
        <f t="shared" si="93"/>
        <v>#DIV/0!</v>
      </c>
      <c r="AM148" s="22">
        <f t="shared" si="94"/>
        <v>0</v>
      </c>
      <c r="AN148" s="22" t="b">
        <f t="shared" si="95"/>
        <v>0</v>
      </c>
      <c r="AO148" s="22" t="b">
        <f t="shared" si="96"/>
        <v>0</v>
      </c>
      <c r="AP148" s="22" t="b">
        <f t="shared" si="97"/>
        <v>0</v>
      </c>
      <c r="AQ148" s="22" t="b">
        <f t="shared" si="98"/>
        <v>0</v>
      </c>
      <c r="AR148" s="22" t="b">
        <f t="shared" si="99"/>
        <v>0</v>
      </c>
      <c r="AS148" s="22" t="e">
        <f t="shared" si="100"/>
        <v>#DIV/0!</v>
      </c>
      <c r="AT148" s="22">
        <v>0.45</v>
      </c>
      <c r="AU148" s="22">
        <v>0.55000000000000004</v>
      </c>
      <c r="AV148" s="22" t="e">
        <f t="shared" si="101"/>
        <v>#DIV/0!</v>
      </c>
      <c r="AX148" s="10">
        <f t="shared" si="102"/>
        <v>0</v>
      </c>
      <c r="AY148" s="10">
        <f t="shared" si="103"/>
        <v>0</v>
      </c>
      <c r="AZ148" s="10">
        <f t="shared" si="104"/>
        <v>0</v>
      </c>
      <c r="BA148" s="10">
        <f t="shared" si="105"/>
        <v>0</v>
      </c>
      <c r="BB148" s="10">
        <f t="shared" si="106"/>
        <v>0</v>
      </c>
      <c r="BC148" s="10">
        <f t="shared" si="107"/>
        <v>0</v>
      </c>
      <c r="BD148" s="10">
        <f t="shared" si="108"/>
        <v>0</v>
      </c>
      <c r="BE148" s="10">
        <f t="shared" si="109"/>
        <v>0</v>
      </c>
      <c r="BF148" s="10" t="e">
        <f t="shared" si="110"/>
        <v>#DIV/0!</v>
      </c>
      <c r="BG148" s="10" t="e">
        <f t="shared" si="111"/>
        <v>#DIV/0!</v>
      </c>
      <c r="BH148" s="10" t="e">
        <f t="shared" si="112"/>
        <v>#DIV/0!</v>
      </c>
      <c r="BI148" s="10" t="e">
        <f t="shared" si="113"/>
        <v>#DIV/0!</v>
      </c>
    </row>
    <row r="149" spans="1:61" s="10" customFormat="1" ht="28.8" thickBot="1" x14ac:dyDescent="0.3">
      <c r="A149" s="29"/>
      <c r="B149" s="30"/>
      <c r="C149" s="30"/>
      <c r="D149" s="31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51" t="e">
        <f t="shared" si="76"/>
        <v>#DIV/0!</v>
      </c>
      <c r="U149" s="51" t="e">
        <f t="shared" si="77"/>
        <v>#DIV/0!</v>
      </c>
      <c r="V149" s="51" t="e">
        <f t="shared" si="78"/>
        <v>#DIV/0!</v>
      </c>
      <c r="W149" s="52" t="e">
        <f t="shared" si="79"/>
        <v>#DIV/0!</v>
      </c>
      <c r="X149" s="22">
        <f t="shared" si="80"/>
        <v>0</v>
      </c>
      <c r="Y149" s="22" t="e">
        <f t="shared" si="81"/>
        <v>#DIV/0!</v>
      </c>
      <c r="Z149" s="22" t="e">
        <f t="shared" si="82"/>
        <v>#DIV/0!</v>
      </c>
      <c r="AA149" s="22" t="e">
        <f t="shared" si="83"/>
        <v>#DIV/0!</v>
      </c>
      <c r="AB149" s="22" t="e">
        <f t="shared" si="84"/>
        <v>#DIV/0!</v>
      </c>
      <c r="AC149" s="22">
        <f t="shared" si="85"/>
        <v>0</v>
      </c>
      <c r="AD149" s="22" t="e">
        <f t="shared" si="86"/>
        <v>#DIV/0!</v>
      </c>
      <c r="AE149" s="22" t="e">
        <f t="shared" si="87"/>
        <v>#DIV/0!</v>
      </c>
      <c r="AF149" s="22"/>
      <c r="AG149" s="22" t="e">
        <f t="shared" si="88"/>
        <v>#DIV/0!</v>
      </c>
      <c r="AH149" s="22" t="e">
        <f t="shared" si="89"/>
        <v>#DIV/0!</v>
      </c>
      <c r="AI149" s="22" t="e">
        <f t="shared" si="90"/>
        <v>#DIV/0!</v>
      </c>
      <c r="AJ149" s="22" t="e">
        <f t="shared" si="91"/>
        <v>#DIV/0!</v>
      </c>
      <c r="AK149" s="22" t="e">
        <f t="shared" si="92"/>
        <v>#DIV/0!</v>
      </c>
      <c r="AL149" s="22" t="e">
        <f t="shared" si="93"/>
        <v>#DIV/0!</v>
      </c>
      <c r="AM149" s="22">
        <f t="shared" si="94"/>
        <v>0</v>
      </c>
      <c r="AN149" s="22" t="b">
        <f t="shared" si="95"/>
        <v>0</v>
      </c>
      <c r="AO149" s="22" t="b">
        <f t="shared" si="96"/>
        <v>0</v>
      </c>
      <c r="AP149" s="22" t="b">
        <f t="shared" si="97"/>
        <v>0</v>
      </c>
      <c r="AQ149" s="22" t="b">
        <f t="shared" si="98"/>
        <v>0</v>
      </c>
      <c r="AR149" s="22" t="b">
        <f t="shared" si="99"/>
        <v>0</v>
      </c>
      <c r="AS149" s="22" t="e">
        <f t="shared" si="100"/>
        <v>#DIV/0!</v>
      </c>
      <c r="AT149" s="22">
        <v>0.45</v>
      </c>
      <c r="AU149" s="22">
        <v>0.55000000000000004</v>
      </c>
      <c r="AV149" s="22" t="e">
        <f t="shared" si="101"/>
        <v>#DIV/0!</v>
      </c>
      <c r="AX149" s="10">
        <f t="shared" si="102"/>
        <v>0</v>
      </c>
      <c r="AY149" s="10">
        <f t="shared" si="103"/>
        <v>0</v>
      </c>
      <c r="AZ149" s="10">
        <f t="shared" si="104"/>
        <v>0</v>
      </c>
      <c r="BA149" s="10">
        <f t="shared" si="105"/>
        <v>0</v>
      </c>
      <c r="BB149" s="10">
        <f t="shared" si="106"/>
        <v>0</v>
      </c>
      <c r="BC149" s="10">
        <f t="shared" si="107"/>
        <v>0</v>
      </c>
      <c r="BD149" s="10">
        <f t="shared" si="108"/>
        <v>0</v>
      </c>
      <c r="BE149" s="10">
        <f t="shared" si="109"/>
        <v>0</v>
      </c>
      <c r="BF149" s="10" t="e">
        <f t="shared" si="110"/>
        <v>#DIV/0!</v>
      </c>
      <c r="BG149" s="10" t="e">
        <f t="shared" si="111"/>
        <v>#DIV/0!</v>
      </c>
      <c r="BH149" s="10" t="e">
        <f t="shared" si="112"/>
        <v>#DIV/0!</v>
      </c>
      <c r="BI149" s="10" t="e">
        <f t="shared" si="113"/>
        <v>#DIV/0!</v>
      </c>
    </row>
    <row r="150" spans="1:61" s="10" customFormat="1" ht="28.8" thickBot="1" x14ac:dyDescent="0.3">
      <c r="A150" s="29"/>
      <c r="B150" s="30"/>
      <c r="C150" s="30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51" t="e">
        <f t="shared" si="76"/>
        <v>#DIV/0!</v>
      </c>
      <c r="U150" s="51" t="e">
        <f t="shared" si="77"/>
        <v>#DIV/0!</v>
      </c>
      <c r="V150" s="51" t="e">
        <f t="shared" si="78"/>
        <v>#DIV/0!</v>
      </c>
      <c r="W150" s="52" t="e">
        <f t="shared" si="79"/>
        <v>#DIV/0!</v>
      </c>
      <c r="X150" s="22">
        <f t="shared" si="80"/>
        <v>0</v>
      </c>
      <c r="Y150" s="22" t="e">
        <f t="shared" si="81"/>
        <v>#DIV/0!</v>
      </c>
      <c r="Z150" s="22" t="e">
        <f t="shared" si="82"/>
        <v>#DIV/0!</v>
      </c>
      <c r="AA150" s="22" t="e">
        <f t="shared" si="83"/>
        <v>#DIV/0!</v>
      </c>
      <c r="AB150" s="22" t="e">
        <f t="shared" si="84"/>
        <v>#DIV/0!</v>
      </c>
      <c r="AC150" s="22">
        <f t="shared" si="85"/>
        <v>0</v>
      </c>
      <c r="AD150" s="22" t="e">
        <f t="shared" si="86"/>
        <v>#DIV/0!</v>
      </c>
      <c r="AE150" s="22" t="e">
        <f t="shared" si="87"/>
        <v>#DIV/0!</v>
      </c>
      <c r="AF150" s="22"/>
      <c r="AG150" s="22" t="e">
        <f t="shared" si="88"/>
        <v>#DIV/0!</v>
      </c>
      <c r="AH150" s="22" t="e">
        <f t="shared" si="89"/>
        <v>#DIV/0!</v>
      </c>
      <c r="AI150" s="22" t="e">
        <f t="shared" si="90"/>
        <v>#DIV/0!</v>
      </c>
      <c r="AJ150" s="22" t="e">
        <f t="shared" si="91"/>
        <v>#DIV/0!</v>
      </c>
      <c r="AK150" s="22" t="e">
        <f t="shared" si="92"/>
        <v>#DIV/0!</v>
      </c>
      <c r="AL150" s="22" t="e">
        <f t="shared" si="93"/>
        <v>#DIV/0!</v>
      </c>
      <c r="AM150" s="22">
        <f t="shared" si="94"/>
        <v>0</v>
      </c>
      <c r="AN150" s="22" t="b">
        <f t="shared" si="95"/>
        <v>0</v>
      </c>
      <c r="AO150" s="22" t="b">
        <f t="shared" si="96"/>
        <v>0</v>
      </c>
      <c r="AP150" s="22" t="b">
        <f t="shared" si="97"/>
        <v>0</v>
      </c>
      <c r="AQ150" s="22" t="b">
        <f t="shared" si="98"/>
        <v>0</v>
      </c>
      <c r="AR150" s="22" t="b">
        <f t="shared" si="99"/>
        <v>0</v>
      </c>
      <c r="AS150" s="22" t="e">
        <f t="shared" si="100"/>
        <v>#DIV/0!</v>
      </c>
      <c r="AT150" s="22">
        <v>0.45</v>
      </c>
      <c r="AU150" s="22">
        <v>0.55000000000000004</v>
      </c>
      <c r="AV150" s="22" t="e">
        <f t="shared" si="101"/>
        <v>#DIV/0!</v>
      </c>
      <c r="AX150" s="10">
        <f t="shared" si="102"/>
        <v>0</v>
      </c>
      <c r="AY150" s="10">
        <f t="shared" si="103"/>
        <v>0</v>
      </c>
      <c r="AZ150" s="10">
        <f t="shared" si="104"/>
        <v>0</v>
      </c>
      <c r="BA150" s="10">
        <f t="shared" si="105"/>
        <v>0</v>
      </c>
      <c r="BB150" s="10">
        <f t="shared" si="106"/>
        <v>0</v>
      </c>
      <c r="BC150" s="10">
        <f t="shared" si="107"/>
        <v>0</v>
      </c>
      <c r="BD150" s="10">
        <f t="shared" si="108"/>
        <v>0</v>
      </c>
      <c r="BE150" s="10">
        <f t="shared" si="109"/>
        <v>0</v>
      </c>
      <c r="BF150" s="10" t="e">
        <f t="shared" si="110"/>
        <v>#DIV/0!</v>
      </c>
      <c r="BG150" s="10" t="e">
        <f t="shared" si="111"/>
        <v>#DIV/0!</v>
      </c>
      <c r="BH150" s="10" t="e">
        <f t="shared" si="112"/>
        <v>#DIV/0!</v>
      </c>
      <c r="BI150" s="10" t="e">
        <f t="shared" si="113"/>
        <v>#DIV/0!</v>
      </c>
    </row>
    <row r="151" spans="1:61" s="10" customFormat="1" ht="28.2" x14ac:dyDescent="0.25">
      <c r="A151" s="29"/>
      <c r="B151" s="30"/>
      <c r="C151" s="30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51" t="e">
        <f t="shared" si="76"/>
        <v>#DIV/0!</v>
      </c>
      <c r="U151" s="51" t="e">
        <f t="shared" si="77"/>
        <v>#DIV/0!</v>
      </c>
      <c r="V151" s="51" t="e">
        <f t="shared" si="78"/>
        <v>#DIV/0!</v>
      </c>
      <c r="W151" s="52" t="e">
        <f t="shared" si="79"/>
        <v>#DIV/0!</v>
      </c>
      <c r="X151" s="22">
        <f t="shared" si="80"/>
        <v>0</v>
      </c>
      <c r="Y151" s="22" t="e">
        <f t="shared" si="81"/>
        <v>#DIV/0!</v>
      </c>
      <c r="Z151" s="22" t="e">
        <f t="shared" si="82"/>
        <v>#DIV/0!</v>
      </c>
      <c r="AA151" s="22" t="e">
        <f t="shared" si="83"/>
        <v>#DIV/0!</v>
      </c>
      <c r="AB151" s="22" t="e">
        <f t="shared" si="84"/>
        <v>#DIV/0!</v>
      </c>
      <c r="AC151" s="22">
        <f t="shared" si="85"/>
        <v>0</v>
      </c>
      <c r="AD151" s="22" t="e">
        <f t="shared" si="86"/>
        <v>#DIV/0!</v>
      </c>
      <c r="AE151" s="22" t="e">
        <f t="shared" si="87"/>
        <v>#DIV/0!</v>
      </c>
      <c r="AF151" s="22"/>
      <c r="AG151" s="22" t="e">
        <f t="shared" ref="AG151" si="114">(AX151+BB151+BD151+BE151+BH151)/D151/10000</f>
        <v>#DIV/0!</v>
      </c>
      <c r="AH151" s="22" t="e">
        <f t="shared" ref="AH151" si="115">BF151/E151/10000</f>
        <v>#DIV/0!</v>
      </c>
      <c r="AI151" s="22" t="e">
        <f t="shared" ref="AI151" si="116">(AX151+AY151+AZ151+BA151+BC151+BE151+BG151+BI151)/F151</f>
        <v>#DIV/0!</v>
      </c>
      <c r="AJ151" s="22" t="e">
        <f t="shared" ref="AJ151" si="117">G151/D151</f>
        <v>#DIV/0!</v>
      </c>
      <c r="AK151" s="22" t="e">
        <f t="shared" ref="AK151" si="118">H151/I151</f>
        <v>#DIV/0!</v>
      </c>
      <c r="AL151" s="22" t="e">
        <f t="shared" ref="AL151" si="119">D151*10000/F151</f>
        <v>#DIV/0!</v>
      </c>
      <c r="AM151" s="22">
        <f t="shared" ref="AM151" si="120">C151</f>
        <v>0</v>
      </c>
      <c r="AN151" s="22" t="b">
        <f t="shared" ref="AN151" si="121">IF(AM151=0,AP151,AM151)</f>
        <v>0</v>
      </c>
      <c r="AO151" s="22" t="b">
        <f t="shared" ref="AO151" si="122">IF(OR(B151="省级及以上机关",B151="市级机关",B151="县级及以下机关",B151="党政其他类"),14,IF(B151="高等教育机构",20,IF(B151="中等教育机构",14,IF(B151="初等教育机构",8,IF(B151="学前教育机构",8,IF(B151="其他教育机构",18,IF(B151="一级医疗机构",20,IF(B151="二级医疗机构",22,IF(B151="三级医疗机构",18,IF(B151="其他医疗机构",18,IF(B151="科技、文化和体育场馆",15)))))))))))</f>
        <v>0</v>
      </c>
      <c r="AP151" s="22" t="b">
        <f t="shared" ref="AP151" si="123">IF(OR(B151="省级及以上机关",B151="市级机关",B151="县级及以下机关",B151="党政其他类"),2500,IF(B151="高等教育机构",3120,IF(B151="中等教育机构",1980,IF(B151="初等教育机构",1980,IF(B151="学前教育机构",1980,IF(B151="其他教育机构",1980,IF(B151="一级医疗机构",0,IF(B151="二级医疗机构",0,IF(B151="三级医疗机构",0,IF(B151="其他医疗机构",0,IF(B151="科技、文化和体育场馆",3000)))))))))))</f>
        <v>0</v>
      </c>
      <c r="AQ151" s="22" t="b">
        <f t="shared" ref="AQ151" si="124">IF(OR(B151="省级及以上机关",B151="市级机关",B151="县级及以下机关",B151="党政其他类"),0.55,IF(B151="高等教育机构",0.46,IF(B151="中等教育机构",0.25,IF(B151="初等教育机构",0.89,IF(B151="学前教育机构",0.44,IF(B151="其他教育机构",0.1,IF(B151="一级医疗机构",0.58,IF(B151="二级医疗机构",0.34,IF(B151="三级医疗机构",0.57,IF(B151="其他医疗机构",0.54,IF(B151="科技、文化和体育场馆",0.12)))))))))))</f>
        <v>0</v>
      </c>
      <c r="AR151" s="22" t="b">
        <f t="shared" ref="AR151" si="125">IF(OR(B151="省级及以上机关",B151="市级机关",B151="县级及以下机关",B151="党政其他类"),0.45,IF(B151="高等教育机构",0.54,IF(B151="中等教育机构",0.75,IF(B151="初等教育机构",0.11,IF(B151="学前教育机构",0.56,IF(B151="其他教育机构",0.9,IF(B151="一级医疗机构",0.42,IF(B151="二级医疗机构",0.66,IF(B151="三级医疗机构",0.43,IF(B151="其他医疗机构",0.46,IF(B151="科技、文化和体育场馆",0.88)))))))))))</f>
        <v>0</v>
      </c>
      <c r="AS151" s="22" t="e">
        <f t="shared" ref="AS151" si="126">AQ151+AR151*AL151/AO151</f>
        <v>#DIV/0!</v>
      </c>
      <c r="AT151" s="22">
        <v>0.45</v>
      </c>
      <c r="AU151" s="22">
        <v>0.55000000000000004</v>
      </c>
      <c r="AV151" s="22" t="e">
        <f t="shared" si="101"/>
        <v>#DIV/0!</v>
      </c>
      <c r="AX151" s="10">
        <f t="shared" ref="AX151" si="127">G151*10000*0.1229</f>
        <v>0</v>
      </c>
      <c r="AY151" s="10">
        <f t="shared" ref="AY151" si="128">J151*1000*0.7143</f>
        <v>0</v>
      </c>
      <c r="AZ151" s="10">
        <f t="shared" ref="AZ151" si="129">K151*10000*1.2143</f>
        <v>0</v>
      </c>
      <c r="BA151" s="10">
        <f t="shared" ref="BA151" si="130">0.725*1.4714*L151*10000</f>
        <v>0</v>
      </c>
      <c r="BB151" s="10">
        <f t="shared" ref="BB151" si="131">0.725*1.4714*M151*10000</f>
        <v>0</v>
      </c>
      <c r="BC151" s="10">
        <f t="shared" ref="BC151" si="132">N151*10000*0.84*1.457</f>
        <v>0</v>
      </c>
      <c r="BD151" s="10">
        <f t="shared" ref="BD151" si="133">O151*10000*0.84*1.457</f>
        <v>0</v>
      </c>
      <c r="BE151" s="10">
        <f t="shared" ref="BE151" si="134">P151*1000*1.7143</f>
        <v>0</v>
      </c>
      <c r="BF151" s="10" t="e">
        <f t="shared" ref="BF151" si="135">AA151*10000000*0.03412</f>
        <v>#DIV/0!</v>
      </c>
      <c r="BG151" s="10" t="e">
        <f t="shared" si="111"/>
        <v>#DIV/0!</v>
      </c>
      <c r="BH151" s="10" t="e">
        <f t="shared" ref="BH151" si="136">AD151*10000000*0.03412</f>
        <v>#DIV/0!</v>
      </c>
      <c r="BI151" s="10" t="e">
        <f t="shared" ref="BI151" si="137">AE151*1000</f>
        <v>#DIV/0!</v>
      </c>
    </row>
    <row r="152" spans="1:61" ht="30" customHeight="1" x14ac:dyDescent="0.25">
      <c r="A152" s="32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</row>
    <row r="153" spans="1:61" x14ac:dyDescent="0.25">
      <c r="A153" s="32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</row>
    <row r="154" spans="1:61" s="23" customFormat="1" ht="56.4" customHeight="1" x14ac:dyDescent="0.25">
      <c r="A154" s="74"/>
      <c r="B154" s="74"/>
      <c r="C154" s="74"/>
      <c r="D154" s="34"/>
      <c r="E154" s="34"/>
      <c r="F154" s="34"/>
      <c r="G154" s="35"/>
      <c r="H154" s="36"/>
      <c r="I154" s="36"/>
      <c r="J154" s="63"/>
      <c r="K154" s="63"/>
      <c r="L154" s="37"/>
      <c r="M154" s="37"/>
      <c r="N154" s="37"/>
      <c r="O154" s="37"/>
      <c r="P154" s="38"/>
      <c r="Q154" s="36"/>
      <c r="R154" s="36"/>
      <c r="S154" s="17"/>
      <c r="T154" s="17"/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</row>
    <row r="155" spans="1:61" s="23" customFormat="1" ht="28.2" x14ac:dyDescent="0.25">
      <c r="A155" s="74"/>
      <c r="B155" s="74"/>
      <c r="C155" s="74"/>
      <c r="D155" s="39"/>
      <c r="E155" s="40"/>
      <c r="F155" s="40"/>
      <c r="G155" s="39"/>
      <c r="H155" s="36"/>
      <c r="I155" s="36"/>
      <c r="J155" s="63"/>
      <c r="K155" s="63"/>
      <c r="L155" s="41"/>
      <c r="M155" s="41"/>
      <c r="N155" s="42"/>
      <c r="O155" s="42"/>
      <c r="P155" s="41"/>
      <c r="Q155" s="36"/>
      <c r="R155" s="36"/>
      <c r="S155" s="17"/>
      <c r="T155" s="17"/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  <c r="AT155" s="17"/>
      <c r="AU155" s="17"/>
      <c r="AV155" s="17"/>
      <c r="AW155" s="17"/>
    </row>
    <row r="156" spans="1:61" s="25" customFormat="1" ht="28.8" customHeight="1" x14ac:dyDescent="0.25">
      <c r="A156" s="74"/>
      <c r="B156" s="74"/>
      <c r="C156" s="74"/>
      <c r="D156" s="39"/>
      <c r="E156" s="39"/>
      <c r="F156" s="39"/>
      <c r="G156" s="40"/>
      <c r="H156" s="36"/>
      <c r="I156" s="36"/>
      <c r="J156" s="63"/>
      <c r="K156" s="63"/>
      <c r="L156" s="41"/>
      <c r="M156" s="41"/>
      <c r="N156" s="41"/>
      <c r="O156" s="41"/>
      <c r="P156" s="42"/>
      <c r="Q156" s="36"/>
      <c r="R156" s="36"/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F156" s="24"/>
      <c r="AG156" s="24"/>
      <c r="AH156" s="24"/>
      <c r="AI156" s="24"/>
      <c r="AJ156" s="24"/>
      <c r="AK156" s="24"/>
      <c r="AL156" s="24"/>
      <c r="AM156" s="24"/>
      <c r="AN156" s="24"/>
      <c r="AO156" s="24"/>
      <c r="AP156" s="24"/>
      <c r="AQ156" s="24"/>
      <c r="AR156" s="24"/>
      <c r="AS156" s="24"/>
      <c r="AT156" s="24"/>
      <c r="AU156" s="24"/>
      <c r="AV156" s="24"/>
      <c r="AW156" s="24"/>
    </row>
    <row r="157" spans="1:61" s="23" customFormat="1" x14ac:dyDescent="0.25">
      <c r="A157" s="43"/>
      <c r="B157" s="36"/>
      <c r="C157" s="36"/>
      <c r="D157" s="36"/>
      <c r="E157" s="36"/>
      <c r="F157" s="36"/>
      <c r="G157" s="36"/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17"/>
      <c r="T157" s="17"/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</row>
    <row r="158" spans="1:61" s="23" customFormat="1" x14ac:dyDescent="0.25">
      <c r="A158" s="43"/>
      <c r="B158" s="36"/>
      <c r="C158" s="36"/>
      <c r="D158" s="36"/>
      <c r="E158" s="36"/>
      <c r="F158" s="36"/>
      <c r="G158" s="36"/>
      <c r="H158" s="36"/>
      <c r="I158" s="36"/>
      <c r="J158" s="36"/>
      <c r="K158" s="36"/>
      <c r="L158" s="36"/>
      <c r="M158" s="36"/>
      <c r="N158" s="36"/>
      <c r="O158" s="36"/>
      <c r="P158" s="36"/>
      <c r="Q158" s="36"/>
      <c r="R158" s="36"/>
      <c r="S158" s="17"/>
      <c r="T158" s="17"/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</row>
    <row r="159" spans="1:61" s="23" customFormat="1" x14ac:dyDescent="0.25">
      <c r="A159" s="43"/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36"/>
      <c r="Q159" s="36"/>
      <c r="R159" s="36"/>
      <c r="S159" s="17"/>
      <c r="T159" s="17"/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F159" s="17"/>
      <c r="AG159" s="17"/>
      <c r="AH159" s="17"/>
      <c r="AI159" s="17"/>
      <c r="AJ159" s="17"/>
      <c r="AK159" s="17"/>
      <c r="AL159" s="17"/>
      <c r="AM159" s="17"/>
      <c r="AN159" s="17"/>
      <c r="AO159" s="17"/>
      <c r="AP159" s="17"/>
      <c r="AQ159" s="17"/>
      <c r="AR159" s="17"/>
      <c r="AS159" s="17"/>
      <c r="AT159" s="17"/>
      <c r="AU159" s="17"/>
      <c r="AV159" s="17"/>
      <c r="AW159" s="17"/>
    </row>
    <row r="160" spans="1:61" s="23" customFormat="1" x14ac:dyDescent="0.25">
      <c r="A160" s="43"/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</row>
    <row r="161" spans="1:49" s="13" customFormat="1" ht="28.2" x14ac:dyDescent="0.25">
      <c r="A161" s="44"/>
      <c r="B161" s="62"/>
      <c r="C161" s="62"/>
      <c r="D161" s="41"/>
      <c r="E161" s="41"/>
      <c r="F161" s="41"/>
      <c r="G161" s="66"/>
      <c r="H161" s="66"/>
      <c r="I161" s="66"/>
      <c r="J161" s="66"/>
      <c r="K161" s="41"/>
      <c r="L161" s="41"/>
      <c r="M161" s="37"/>
      <c r="N161" s="37"/>
      <c r="O161" s="66"/>
      <c r="P161" s="45"/>
      <c r="Q161" s="45"/>
      <c r="R161" s="45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</row>
    <row r="162" spans="1:49" s="13" customFormat="1" ht="28.2" customHeight="1" x14ac:dyDescent="0.25">
      <c r="A162" s="44"/>
      <c r="B162" s="62"/>
      <c r="C162" s="62"/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6"/>
      <c r="P162" s="45"/>
      <c r="Q162" s="45"/>
      <c r="R162" s="45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</row>
    <row r="163" spans="1:49" s="13" customFormat="1" ht="28.2" x14ac:dyDescent="0.25">
      <c r="A163" s="44"/>
      <c r="B163" s="62"/>
      <c r="C163" s="62"/>
      <c r="D163" s="66"/>
      <c r="E163" s="66"/>
      <c r="F163" s="66"/>
      <c r="G163" s="41"/>
      <c r="H163" s="41"/>
      <c r="I163" s="41"/>
      <c r="J163" s="41"/>
      <c r="K163" s="65"/>
      <c r="L163" s="65"/>
      <c r="M163" s="65"/>
      <c r="N163" s="65"/>
      <c r="O163" s="66"/>
      <c r="P163" s="45"/>
      <c r="Q163" s="45"/>
      <c r="R163" s="45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</row>
    <row r="164" spans="1:49" s="13" customFormat="1" ht="28.2" x14ac:dyDescent="0.25">
      <c r="A164" s="44"/>
      <c r="B164" s="62"/>
      <c r="C164" s="62"/>
      <c r="D164" s="66"/>
      <c r="E164" s="66"/>
      <c r="F164" s="66"/>
      <c r="G164" s="66"/>
      <c r="H164" s="66"/>
      <c r="I164" s="66"/>
      <c r="J164" s="66"/>
      <c r="K164" s="65"/>
      <c r="L164" s="65"/>
      <c r="M164" s="65"/>
      <c r="N164" s="65"/>
      <c r="O164" s="66"/>
      <c r="P164" s="45"/>
      <c r="Q164" s="45"/>
      <c r="R164" s="45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</row>
    <row r="165" spans="1:49" s="13" customFormat="1" ht="28.2" x14ac:dyDescent="0.25">
      <c r="A165" s="44"/>
      <c r="B165" s="62"/>
      <c r="C165" s="62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5"/>
      <c r="Q165" s="45"/>
      <c r="R165" s="45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</row>
    <row r="166" spans="1:49" s="13" customFormat="1" x14ac:dyDescent="0.25">
      <c r="A166" s="44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  <c r="O166" s="45"/>
      <c r="P166" s="45"/>
      <c r="Q166" s="45"/>
      <c r="R166" s="45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</row>
    <row r="167" spans="1:49" s="13" customFormat="1" x14ac:dyDescent="0.25">
      <c r="A167" s="44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  <c r="O167" s="45"/>
      <c r="P167" s="45"/>
      <c r="Q167" s="45"/>
      <c r="R167" s="45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</row>
    <row r="168" spans="1:49" s="13" customFormat="1" x14ac:dyDescent="0.25">
      <c r="A168" s="44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</row>
    <row r="169" spans="1:49" s="13" customFormat="1" ht="14.4" x14ac:dyDescent="0.25">
      <c r="A169" s="44"/>
      <c r="B169" s="64"/>
      <c r="C169" s="64"/>
      <c r="D169" s="64"/>
      <c r="E169" s="64"/>
      <c r="F169" s="64"/>
      <c r="G169" s="59"/>
      <c r="H169" s="45"/>
      <c r="I169" s="46"/>
      <c r="J169" s="46"/>
      <c r="K169" s="46"/>
      <c r="L169" s="45"/>
      <c r="M169" s="45"/>
      <c r="N169" s="45"/>
      <c r="O169" s="45"/>
      <c r="P169" s="45"/>
      <c r="Q169" s="45"/>
      <c r="R169" s="45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</row>
    <row r="170" spans="1:49" s="13" customFormat="1" ht="14.4" x14ac:dyDescent="0.25">
      <c r="A170" s="44"/>
      <c r="B170" s="64"/>
      <c r="C170" s="64"/>
      <c r="D170" s="47"/>
      <c r="E170" s="47"/>
      <c r="F170" s="64"/>
      <c r="G170" s="59"/>
      <c r="H170" s="45"/>
      <c r="I170" s="46"/>
      <c r="J170" s="46"/>
      <c r="K170" s="46"/>
      <c r="L170" s="45"/>
      <c r="M170" s="45"/>
      <c r="N170" s="45"/>
      <c r="O170" s="45"/>
      <c r="P170" s="45"/>
      <c r="Q170" s="45"/>
      <c r="R170" s="45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</row>
    <row r="171" spans="1:49" s="13" customFormat="1" ht="14.4" x14ac:dyDescent="0.25">
      <c r="A171" s="44"/>
      <c r="B171" s="64"/>
      <c r="C171" s="64"/>
      <c r="D171" s="48"/>
      <c r="E171" s="48"/>
      <c r="F171" s="48"/>
      <c r="G171" s="46"/>
      <c r="H171" s="45"/>
      <c r="I171" s="59"/>
      <c r="J171" s="59"/>
      <c r="K171" s="59"/>
      <c r="L171" s="59"/>
      <c r="M171" s="45"/>
      <c r="N171" s="45"/>
      <c r="O171" s="45"/>
      <c r="P171" s="45"/>
      <c r="Q171" s="45"/>
      <c r="R171" s="45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</row>
    <row r="172" spans="1:49" s="13" customFormat="1" ht="14.4" x14ac:dyDescent="0.25">
      <c r="A172" s="44"/>
      <c r="B172" s="64"/>
      <c r="C172" s="48"/>
      <c r="D172" s="48"/>
      <c r="E172" s="48"/>
      <c r="F172" s="48"/>
      <c r="G172" s="46"/>
      <c r="H172" s="45"/>
      <c r="I172" s="45"/>
      <c r="J172" s="45"/>
      <c r="K172" s="46"/>
      <c r="L172" s="46"/>
      <c r="M172" s="45"/>
      <c r="N172" s="45"/>
      <c r="O172" s="45"/>
      <c r="P172" s="45"/>
      <c r="Q172" s="45"/>
      <c r="R172" s="45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</row>
    <row r="173" spans="1:49" s="13" customFormat="1" ht="14.4" x14ac:dyDescent="0.25">
      <c r="A173" s="44"/>
      <c r="B173" s="64"/>
      <c r="C173" s="48"/>
      <c r="D173" s="48"/>
      <c r="E173" s="48"/>
      <c r="F173" s="48"/>
      <c r="G173" s="46"/>
      <c r="H173" s="45"/>
      <c r="I173" s="45"/>
      <c r="J173" s="45"/>
      <c r="K173" s="46"/>
      <c r="L173" s="46"/>
      <c r="M173" s="45"/>
      <c r="N173" s="45"/>
      <c r="O173" s="45"/>
      <c r="P173" s="45"/>
      <c r="Q173" s="45"/>
      <c r="R173" s="45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</row>
    <row r="174" spans="1:49" s="13" customFormat="1" ht="14.4" x14ac:dyDescent="0.25">
      <c r="A174" s="44"/>
      <c r="B174" s="64"/>
      <c r="C174" s="48"/>
      <c r="D174" s="48"/>
      <c r="E174" s="48"/>
      <c r="F174" s="48"/>
      <c r="G174" s="46"/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</row>
    <row r="175" spans="1:49" s="13" customFormat="1" ht="14.4" x14ac:dyDescent="0.25">
      <c r="A175" s="44"/>
      <c r="B175" s="64"/>
      <c r="C175" s="48"/>
      <c r="D175" s="48"/>
      <c r="E175" s="48"/>
      <c r="F175" s="48"/>
      <c r="G175" s="46"/>
      <c r="H175" s="45"/>
      <c r="I175" s="59"/>
      <c r="J175" s="59"/>
      <c r="K175" s="45"/>
      <c r="L175" s="45"/>
      <c r="M175" s="45"/>
      <c r="N175" s="45"/>
      <c r="O175" s="45"/>
      <c r="P175" s="45"/>
      <c r="Q175" s="45"/>
      <c r="R175" s="45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</row>
    <row r="176" spans="1:49" s="13" customFormat="1" ht="14.4" x14ac:dyDescent="0.25">
      <c r="A176" s="44"/>
      <c r="B176" s="64"/>
      <c r="C176" s="48"/>
      <c r="D176" s="48"/>
      <c r="E176" s="48"/>
      <c r="F176" s="48"/>
      <c r="G176" s="46"/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</row>
    <row r="177" spans="1:49" s="13" customFormat="1" ht="14.4" x14ac:dyDescent="0.25">
      <c r="A177" s="44"/>
      <c r="B177" s="64"/>
      <c r="C177" s="48"/>
      <c r="D177" s="48"/>
      <c r="E177" s="48"/>
      <c r="F177" s="48"/>
      <c r="G177" s="46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</row>
    <row r="178" spans="1:49" s="13" customFormat="1" ht="14.4" x14ac:dyDescent="0.25">
      <c r="A178" s="44"/>
      <c r="B178" s="64"/>
      <c r="C178" s="48"/>
      <c r="D178" s="48"/>
      <c r="E178" s="48"/>
      <c r="F178" s="48"/>
      <c r="G178" s="46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</row>
    <row r="179" spans="1:49" s="13" customFormat="1" ht="14.4" x14ac:dyDescent="0.25">
      <c r="A179" s="44"/>
      <c r="B179" s="64"/>
      <c r="C179" s="48"/>
      <c r="D179" s="48"/>
      <c r="E179" s="48"/>
      <c r="F179" s="48"/>
      <c r="G179" s="46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</row>
    <row r="180" spans="1:49" s="13" customFormat="1" ht="14.4" x14ac:dyDescent="0.25">
      <c r="A180" s="44"/>
      <c r="B180" s="64"/>
      <c r="C180" s="48"/>
      <c r="D180" s="48"/>
      <c r="E180" s="48"/>
      <c r="F180" s="48"/>
      <c r="G180" s="46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</row>
    <row r="181" spans="1:49" s="13" customFormat="1" ht="14.4" x14ac:dyDescent="0.25">
      <c r="A181" s="44"/>
      <c r="B181" s="64"/>
      <c r="C181" s="64"/>
      <c r="D181" s="48"/>
      <c r="E181" s="48"/>
      <c r="F181" s="48"/>
      <c r="G181" s="46"/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</row>
    <row r="182" spans="1:49" x14ac:dyDescent="0.25">
      <c r="A182" s="32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</row>
    <row r="183" spans="1:49" x14ac:dyDescent="0.25">
      <c r="A183" s="32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</row>
    <row r="184" spans="1:49" x14ac:dyDescent="0.25">
      <c r="A184" s="32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</row>
    <row r="185" spans="1:49" x14ac:dyDescent="0.25">
      <c r="A185" s="32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</row>
    <row r="186" spans="1:49" x14ac:dyDescent="0.25">
      <c r="A186" s="32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</row>
  </sheetData>
  <mergeCells count="64">
    <mergeCell ref="BI3:BI6"/>
    <mergeCell ref="BA4:BB4"/>
    <mergeCell ref="BC4:BD4"/>
    <mergeCell ref="BA6:BB6"/>
    <mergeCell ref="BC6:BD6"/>
    <mergeCell ref="BF4:BF6"/>
    <mergeCell ref="BG4:BG6"/>
    <mergeCell ref="BH4:BH6"/>
    <mergeCell ref="AX4:AX6"/>
    <mergeCell ref="BE4:BE6"/>
    <mergeCell ref="AW3:AW6"/>
    <mergeCell ref="AM5:AN6"/>
    <mergeCell ref="AL5:AL6"/>
    <mergeCell ref="AO5:AP5"/>
    <mergeCell ref="AQ5:AS5"/>
    <mergeCell ref="AT5:AV5"/>
    <mergeCell ref="AY4:AY6"/>
    <mergeCell ref="AZ4:AZ6"/>
    <mergeCell ref="BA3:BB3"/>
    <mergeCell ref="BC3:BD3"/>
    <mergeCell ref="N162:N164"/>
    <mergeCell ref="O161:O164"/>
    <mergeCell ref="D4:D5"/>
    <mergeCell ref="E4:E5"/>
    <mergeCell ref="F4:F5"/>
    <mergeCell ref="H4:I4"/>
    <mergeCell ref="L4:M4"/>
    <mergeCell ref="D162:D164"/>
    <mergeCell ref="E162:E164"/>
    <mergeCell ref="F162:F164"/>
    <mergeCell ref="G162:H162"/>
    <mergeCell ref="I164:J164"/>
    <mergeCell ref="G161:H161"/>
    <mergeCell ref="I161:J161"/>
    <mergeCell ref="L162:L164"/>
    <mergeCell ref="M162:M164"/>
    <mergeCell ref="B2:S2"/>
    <mergeCell ref="A4:A6"/>
    <mergeCell ref="A3:S3"/>
    <mergeCell ref="A154:C156"/>
    <mergeCell ref="N4:O4"/>
    <mergeCell ref="B181:C181"/>
    <mergeCell ref="B171:C171"/>
    <mergeCell ref="B172:B176"/>
    <mergeCell ref="D169:E169"/>
    <mergeCell ref="F169:F170"/>
    <mergeCell ref="B169:C170"/>
    <mergeCell ref="I175:J175"/>
    <mergeCell ref="C4:C5"/>
    <mergeCell ref="B161:C165"/>
    <mergeCell ref="J154:K156"/>
    <mergeCell ref="B177:B180"/>
    <mergeCell ref="K162:K164"/>
    <mergeCell ref="G164:H164"/>
    <mergeCell ref="B4:B6"/>
    <mergeCell ref="G169:G170"/>
    <mergeCell ref="I171:J171"/>
    <mergeCell ref="K171:L171"/>
    <mergeCell ref="I162:J162"/>
    <mergeCell ref="T3:W3"/>
    <mergeCell ref="V5:V6"/>
    <mergeCell ref="W5:W6"/>
    <mergeCell ref="U5:U6"/>
    <mergeCell ref="T5:T6"/>
  </mergeCells>
  <phoneticPr fontId="1" type="noConversion"/>
  <dataValidations count="2">
    <dataValidation type="list" allowBlank="1" showInputMessage="1" showErrorMessage="1" promptTitle="请选择正确机构类型" prompt="党政其他类主要指的是：垃圾清运站、监狱、殡仪馆；_x000a__x000a_教育其他类主要指的是：特殊学校和党校_x000a__x000a_医疗其他类主要指的是：养老院、干休所、中心血站；" sqref="B7:B151" xr:uid="{64727333-21C9-48E7-B0C0-C4A607A65A98}">
      <formula1>"省级及以上机关,市级机关,县级及以下机关,党政其他类,高等教育机构,中等教育机构,初等教育机构,学前教育机构,其他教育机构,一级医疗机构,二级医疗机构,三级医疗机构,其他医疗机构,科技、文化和体育场馆"</formula1>
    </dataValidation>
    <dataValidation allowBlank="1" showInputMessage="1" showErrorMessage="1" promptTitle="请填写正确使用时间" prompt="当使用时间无法确定时，填写0_x000a_" sqref="C7:C151" xr:uid="{39D572BD-4E3C-43F7-A1EB-6C2ABAD703CB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Young_chow</dc:creator>
  <cp:lastModifiedBy>Young_chow</cp:lastModifiedBy>
  <dcterms:created xsi:type="dcterms:W3CDTF">2020-04-05T13:09:57Z</dcterms:created>
  <dcterms:modified xsi:type="dcterms:W3CDTF">2020-04-27T06:59:17Z</dcterms:modified>
</cp:coreProperties>
</file>