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7" i="1"/>
  <c r="E7"/>
  <c r="E10"/>
  <c r="E17"/>
  <c r="E6"/>
  <c r="G7"/>
  <c r="G10"/>
  <c r="G17"/>
  <c r="G6"/>
  <c r="I7"/>
  <c r="I10"/>
  <c r="I6"/>
  <c r="K7"/>
  <c r="K10"/>
  <c r="K17"/>
  <c r="K6"/>
  <c r="M7"/>
  <c r="M10"/>
  <c r="M17"/>
  <c r="M6"/>
  <c r="O7"/>
  <c r="O10"/>
  <c r="O17"/>
  <c r="O6"/>
  <c r="Q7"/>
  <c r="Q10"/>
  <c r="Q6"/>
  <c r="S7"/>
  <c r="S9"/>
  <c r="S10"/>
  <c r="S11"/>
  <c r="S12"/>
  <c r="S13"/>
  <c r="S14"/>
  <c r="S15"/>
  <c r="S16"/>
  <c r="S17"/>
  <c r="S6"/>
  <c r="U7"/>
  <c r="U10"/>
  <c r="U17"/>
  <c r="U6"/>
  <c r="W7"/>
  <c r="W9"/>
  <c r="W10"/>
  <c r="W11"/>
  <c r="W12"/>
  <c r="W13"/>
  <c r="W14"/>
  <c r="W15"/>
  <c r="W16"/>
  <c r="W17"/>
  <c r="W6"/>
</calcChain>
</file>

<file path=xl/sharedStrings.xml><?xml version="1.0" encoding="utf-8"?>
<sst xmlns="http://schemas.openxmlformats.org/spreadsheetml/2006/main" count="131" uniqueCount="39">
  <si>
    <t>公共机构类型</t>
  </si>
  <si>
    <t>党政机关（及用能特点类似的机构）</t>
  </si>
  <si>
    <t>高等教育机构</t>
  </si>
  <si>
    <t>中等教育机构</t>
  </si>
  <si>
    <t>初等教育机构</t>
  </si>
  <si>
    <t>学前教育机构</t>
  </si>
  <si>
    <t>其他教育机构</t>
  </si>
  <si>
    <t>卫生医疗类机构</t>
  </si>
  <si>
    <t>一级医疗机构</t>
  </si>
  <si>
    <t>二级医疗机构</t>
  </si>
  <si>
    <t>三级医疗机构</t>
  </si>
  <si>
    <t>其他医疗机构</t>
  </si>
  <si>
    <t>科技、文化和体育场馆</t>
  </si>
  <si>
    <t>西安市</t>
    <phoneticPr fontId="1" type="noConversion"/>
  </si>
  <si>
    <t>铜川市</t>
    <phoneticPr fontId="1" type="noConversion"/>
  </si>
  <si>
    <t>宝鸡市</t>
    <phoneticPr fontId="1" type="noConversion"/>
  </si>
  <si>
    <t>咸阳市</t>
    <phoneticPr fontId="1" type="noConversion"/>
  </si>
  <si>
    <t>渭南市</t>
    <phoneticPr fontId="1" type="noConversion"/>
  </si>
  <si>
    <t>商洛市</t>
    <phoneticPr fontId="1" type="noConversion"/>
  </si>
  <si>
    <t>汉中市</t>
    <phoneticPr fontId="1" type="noConversion"/>
  </si>
  <si>
    <t>安康市</t>
    <phoneticPr fontId="1" type="noConversion"/>
  </si>
  <si>
    <t>延安市</t>
    <phoneticPr fontId="1" type="noConversion"/>
  </si>
  <si>
    <t>榆林市</t>
    <phoneticPr fontId="1" type="noConversion"/>
  </si>
  <si>
    <t>韩城</t>
    <phoneticPr fontId="1" type="noConversion"/>
  </si>
  <si>
    <t>-</t>
    <phoneticPr fontId="1" type="noConversion"/>
  </si>
  <si>
    <t>区县</t>
    <phoneticPr fontId="1" type="noConversion"/>
  </si>
  <si>
    <t>本级</t>
    <phoneticPr fontId="1" type="noConversion"/>
  </si>
  <si>
    <t>本级</t>
    <phoneticPr fontId="1" type="noConversion"/>
  </si>
  <si>
    <t>教育类  机构</t>
    <phoneticPr fontId="1" type="noConversion"/>
  </si>
  <si>
    <t>场馆类  机构</t>
    <phoneticPr fontId="1" type="noConversion"/>
  </si>
  <si>
    <t>省级  机关</t>
    <phoneticPr fontId="1" type="noConversion"/>
  </si>
  <si>
    <t>市级  机关</t>
    <phoneticPr fontId="1" type="noConversion"/>
  </si>
  <si>
    <t>县级  机关</t>
    <phoneticPr fontId="1" type="noConversion"/>
  </si>
  <si>
    <t>党政  其他类</t>
    <phoneticPr fontId="1" type="noConversion"/>
  </si>
  <si>
    <t>省  本  级</t>
    <phoneticPr fontId="1" type="noConversion"/>
  </si>
  <si>
    <t xml:space="preserve">杨凌    </t>
    <phoneticPr fontId="1" type="noConversion"/>
  </si>
  <si>
    <t>说明：1.合署办公的单位按一个公共机构进行验证。2.分配数量超过公共机构实际情况的，按实际数量验证。</t>
    <phoneticPr fontId="1" type="noConversion"/>
  </si>
  <si>
    <t>-</t>
    <phoneticPr fontId="1" type="noConversion"/>
  </si>
  <si>
    <t>检验验证公共机构数量分配表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</si>
</sst>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等线"/>
      <family val="3"/>
      <charset val="134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9"/>
  <sheetViews>
    <sheetView tabSelected="1" workbookViewId="0">
      <selection activeCell="AC6" sqref="AC6"/>
    </sheetView>
  </sheetViews>
  <sheetFormatPr defaultRowHeight="13.5"/>
  <cols>
    <col min="1" max="1" width="9.375" style="3" customWidth="1"/>
    <col min="2" max="2" width="7.5" style="3" customWidth="1"/>
    <col min="3" max="3" width="4.875" style="3" customWidth="1"/>
    <col min="4" max="27" width="4.875" style="1" customWidth="1"/>
    <col min="28" max="16384" width="9" style="3"/>
  </cols>
  <sheetData>
    <row r="1" spans="1:27" ht="27.75" customHeight="1">
      <c r="A1" s="9" t="s">
        <v>38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s="4" customFormat="1" ht="24.75" customHeight="1">
      <c r="A2" s="14" t="s">
        <v>0</v>
      </c>
      <c r="B2" s="15"/>
      <c r="C2" s="12" t="s">
        <v>34</v>
      </c>
      <c r="D2" s="7" t="s">
        <v>13</v>
      </c>
      <c r="E2" s="7"/>
      <c r="F2" s="7" t="s">
        <v>14</v>
      </c>
      <c r="G2" s="7"/>
      <c r="H2" s="7" t="s">
        <v>15</v>
      </c>
      <c r="I2" s="7"/>
      <c r="J2" s="7" t="s">
        <v>16</v>
      </c>
      <c r="K2" s="7"/>
      <c r="L2" s="7" t="s">
        <v>17</v>
      </c>
      <c r="M2" s="7"/>
      <c r="N2" s="7" t="s">
        <v>18</v>
      </c>
      <c r="O2" s="7"/>
      <c r="P2" s="7" t="s">
        <v>19</v>
      </c>
      <c r="Q2" s="7"/>
      <c r="R2" s="7" t="s">
        <v>20</v>
      </c>
      <c r="S2" s="7"/>
      <c r="T2" s="7" t="s">
        <v>21</v>
      </c>
      <c r="U2" s="7"/>
      <c r="V2" s="7" t="s">
        <v>22</v>
      </c>
      <c r="W2" s="7"/>
      <c r="X2" s="7" t="s">
        <v>23</v>
      </c>
      <c r="Y2" s="7"/>
      <c r="Z2" s="7" t="s">
        <v>35</v>
      </c>
      <c r="AA2" s="7"/>
    </row>
    <row r="3" spans="1:27" s="4" customFormat="1" ht="25.5" customHeight="1">
      <c r="A3" s="16"/>
      <c r="B3" s="17"/>
      <c r="C3" s="12"/>
      <c r="D3" s="6" t="s">
        <v>26</v>
      </c>
      <c r="E3" s="6" t="s">
        <v>25</v>
      </c>
      <c r="F3" s="6" t="s">
        <v>26</v>
      </c>
      <c r="G3" s="6" t="s">
        <v>25</v>
      </c>
      <c r="H3" s="6" t="s">
        <v>26</v>
      </c>
      <c r="I3" s="6" t="s">
        <v>25</v>
      </c>
      <c r="J3" s="6" t="s">
        <v>26</v>
      </c>
      <c r="K3" s="6" t="s">
        <v>25</v>
      </c>
      <c r="L3" s="6" t="s">
        <v>26</v>
      </c>
      <c r="M3" s="6" t="s">
        <v>25</v>
      </c>
      <c r="N3" s="6" t="s">
        <v>26</v>
      </c>
      <c r="O3" s="6" t="s">
        <v>25</v>
      </c>
      <c r="P3" s="6" t="s">
        <v>26</v>
      </c>
      <c r="Q3" s="6" t="s">
        <v>25</v>
      </c>
      <c r="R3" s="6" t="s">
        <v>27</v>
      </c>
      <c r="S3" s="6" t="s">
        <v>25</v>
      </c>
      <c r="T3" s="6" t="s">
        <v>26</v>
      </c>
      <c r="U3" s="6" t="s">
        <v>25</v>
      </c>
      <c r="V3" s="6" t="s">
        <v>26</v>
      </c>
      <c r="W3" s="6" t="s">
        <v>25</v>
      </c>
      <c r="X3" s="6" t="s">
        <v>26</v>
      </c>
      <c r="Y3" s="6" t="s">
        <v>25</v>
      </c>
      <c r="Z3" s="6" t="s">
        <v>27</v>
      </c>
      <c r="AA3" s="6" t="s">
        <v>25</v>
      </c>
    </row>
    <row r="4" spans="1:27" s="4" customFormat="1" ht="28.5">
      <c r="A4" s="8" t="s">
        <v>1</v>
      </c>
      <c r="B4" s="5" t="s">
        <v>30</v>
      </c>
      <c r="C4" s="2">
        <v>30</v>
      </c>
      <c r="D4" s="6" t="s">
        <v>24</v>
      </c>
      <c r="E4" s="6" t="s">
        <v>24</v>
      </c>
      <c r="F4" s="6" t="s">
        <v>24</v>
      </c>
      <c r="G4" s="6" t="s">
        <v>24</v>
      </c>
      <c r="H4" s="6" t="s">
        <v>24</v>
      </c>
      <c r="I4" s="6" t="s">
        <v>24</v>
      </c>
      <c r="J4" s="6" t="s">
        <v>24</v>
      </c>
      <c r="K4" s="6" t="s">
        <v>24</v>
      </c>
      <c r="L4" s="6" t="s">
        <v>24</v>
      </c>
      <c r="M4" s="6" t="s">
        <v>24</v>
      </c>
      <c r="N4" s="6" t="s">
        <v>24</v>
      </c>
      <c r="O4" s="6" t="s">
        <v>24</v>
      </c>
      <c r="P4" s="6" t="s">
        <v>24</v>
      </c>
      <c r="Q4" s="6" t="s">
        <v>24</v>
      </c>
      <c r="R4" s="6" t="s">
        <v>24</v>
      </c>
      <c r="S4" s="6" t="s">
        <v>24</v>
      </c>
      <c r="T4" s="6" t="s">
        <v>24</v>
      </c>
      <c r="U4" s="6" t="s">
        <v>24</v>
      </c>
      <c r="V4" s="6" t="s">
        <v>24</v>
      </c>
      <c r="W4" s="6" t="s">
        <v>24</v>
      </c>
      <c r="X4" s="6" t="s">
        <v>24</v>
      </c>
      <c r="Y4" s="6" t="s">
        <v>24</v>
      </c>
      <c r="Z4" s="6" t="s">
        <v>24</v>
      </c>
      <c r="AA4" s="6" t="s">
        <v>24</v>
      </c>
    </row>
    <row r="5" spans="1:27" s="4" customFormat="1" ht="28.5">
      <c r="A5" s="8"/>
      <c r="B5" s="5" t="s">
        <v>31</v>
      </c>
      <c r="C5" s="2" t="s">
        <v>24</v>
      </c>
      <c r="D5" s="6">
        <v>30</v>
      </c>
      <c r="E5" s="6" t="s">
        <v>24</v>
      </c>
      <c r="F5" s="6">
        <v>30</v>
      </c>
      <c r="G5" s="6" t="s">
        <v>24</v>
      </c>
      <c r="H5" s="6">
        <v>30</v>
      </c>
      <c r="I5" s="6" t="s">
        <v>24</v>
      </c>
      <c r="J5" s="6">
        <v>30</v>
      </c>
      <c r="K5" s="6" t="s">
        <v>24</v>
      </c>
      <c r="L5" s="6">
        <v>30</v>
      </c>
      <c r="M5" s="6" t="s">
        <v>24</v>
      </c>
      <c r="N5" s="6">
        <v>30</v>
      </c>
      <c r="O5" s="6" t="s">
        <v>24</v>
      </c>
      <c r="P5" s="6">
        <v>30</v>
      </c>
      <c r="Q5" s="6" t="s">
        <v>24</v>
      </c>
      <c r="R5" s="6">
        <v>30</v>
      </c>
      <c r="S5" s="6" t="s">
        <v>24</v>
      </c>
      <c r="T5" s="6">
        <v>30</v>
      </c>
      <c r="U5" s="6" t="s">
        <v>24</v>
      </c>
      <c r="V5" s="6">
        <v>30</v>
      </c>
      <c r="W5" s="6" t="s">
        <v>24</v>
      </c>
      <c r="X5" s="6">
        <v>30</v>
      </c>
      <c r="Y5" s="6" t="s">
        <v>24</v>
      </c>
      <c r="Z5" s="6">
        <v>30</v>
      </c>
      <c r="AA5" s="6" t="s">
        <v>24</v>
      </c>
    </row>
    <row r="6" spans="1:27" s="4" customFormat="1" ht="28.5">
      <c r="A6" s="8"/>
      <c r="B6" s="5" t="s">
        <v>32</v>
      </c>
      <c r="C6" s="2" t="s">
        <v>24</v>
      </c>
      <c r="D6" s="6" t="s">
        <v>24</v>
      </c>
      <c r="E6" s="6">
        <f>AA6*14</f>
        <v>280</v>
      </c>
      <c r="F6" s="6" t="s">
        <v>24</v>
      </c>
      <c r="G6" s="6">
        <f>AA6*4</f>
        <v>80</v>
      </c>
      <c r="H6" s="6" t="s">
        <v>24</v>
      </c>
      <c r="I6" s="6">
        <f>AA6*12</f>
        <v>240</v>
      </c>
      <c r="J6" s="6" t="s">
        <v>24</v>
      </c>
      <c r="K6" s="6">
        <f>AA6*13</f>
        <v>260</v>
      </c>
      <c r="L6" s="6" t="s">
        <v>24</v>
      </c>
      <c r="M6" s="6">
        <f>AA6*11</f>
        <v>220</v>
      </c>
      <c r="N6" s="6" t="s">
        <v>24</v>
      </c>
      <c r="O6" s="6">
        <f>AA6*7</f>
        <v>140</v>
      </c>
      <c r="P6" s="6" t="s">
        <v>24</v>
      </c>
      <c r="Q6" s="6">
        <f>AA6*11</f>
        <v>220</v>
      </c>
      <c r="R6" s="6" t="s">
        <v>24</v>
      </c>
      <c r="S6" s="6">
        <f>AA6*10</f>
        <v>200</v>
      </c>
      <c r="T6" s="6" t="s">
        <v>24</v>
      </c>
      <c r="U6" s="6">
        <f>AA6*13</f>
        <v>260</v>
      </c>
      <c r="V6" s="6" t="s">
        <v>24</v>
      </c>
      <c r="W6" s="6">
        <f>AA6*12</f>
        <v>240</v>
      </c>
      <c r="X6" s="6" t="s">
        <v>24</v>
      </c>
      <c r="Y6" s="6">
        <v>30</v>
      </c>
      <c r="Z6" s="6" t="s">
        <v>24</v>
      </c>
      <c r="AA6" s="6">
        <v>20</v>
      </c>
    </row>
    <row r="7" spans="1:27" s="4" customFormat="1" ht="28.5">
      <c r="A7" s="8"/>
      <c r="B7" s="5" t="s">
        <v>33</v>
      </c>
      <c r="C7" s="2">
        <v>20</v>
      </c>
      <c r="D7" s="2">
        <v>20</v>
      </c>
      <c r="E7" s="6">
        <f t="shared" ref="E7:E17" si="0">AA7*14</f>
        <v>140</v>
      </c>
      <c r="F7" s="2">
        <v>20</v>
      </c>
      <c r="G7" s="6">
        <f t="shared" ref="G7:G17" si="1">AA7*4</f>
        <v>40</v>
      </c>
      <c r="H7" s="2">
        <v>20</v>
      </c>
      <c r="I7" s="6">
        <f t="shared" ref="I7:I17" si="2">AA7*12</f>
        <v>120</v>
      </c>
      <c r="J7" s="2">
        <v>20</v>
      </c>
      <c r="K7" s="6">
        <f t="shared" ref="K7:K17" si="3">AA7*13</f>
        <v>130</v>
      </c>
      <c r="L7" s="2">
        <v>20</v>
      </c>
      <c r="M7" s="6">
        <f t="shared" ref="M7:M17" si="4">AA7*11</f>
        <v>110</v>
      </c>
      <c r="N7" s="2">
        <v>20</v>
      </c>
      <c r="O7" s="6">
        <f t="shared" ref="O7:O17" si="5">AA7*7</f>
        <v>70</v>
      </c>
      <c r="P7" s="2">
        <v>20</v>
      </c>
      <c r="Q7" s="6">
        <f t="shared" ref="Q7:Q10" si="6">AA7*11</f>
        <v>110</v>
      </c>
      <c r="R7" s="2">
        <v>20</v>
      </c>
      <c r="S7" s="6">
        <f t="shared" ref="S7:S17" si="7">AA7*10</f>
        <v>100</v>
      </c>
      <c r="T7" s="2">
        <v>20</v>
      </c>
      <c r="U7" s="6">
        <f t="shared" ref="U7:U17" si="8">AA7*13</f>
        <v>130</v>
      </c>
      <c r="V7" s="2">
        <v>20</v>
      </c>
      <c r="W7" s="6">
        <f t="shared" ref="W7:W17" si="9">AA7*12</f>
        <v>120</v>
      </c>
      <c r="X7" s="2">
        <v>20</v>
      </c>
      <c r="Y7" s="2">
        <v>20</v>
      </c>
      <c r="Z7" s="2">
        <v>20</v>
      </c>
      <c r="AA7" s="2">
        <v>10</v>
      </c>
    </row>
    <row r="8" spans="1:27" s="4" customFormat="1" ht="28.5">
      <c r="A8" s="8" t="s">
        <v>28</v>
      </c>
      <c r="B8" s="5" t="s">
        <v>2</v>
      </c>
      <c r="C8" s="2">
        <v>20</v>
      </c>
      <c r="D8" s="6">
        <v>2</v>
      </c>
      <c r="E8" s="6" t="s">
        <v>37</v>
      </c>
      <c r="F8" s="6">
        <v>2</v>
      </c>
      <c r="G8" s="6" t="s">
        <v>37</v>
      </c>
      <c r="H8" s="6">
        <v>2</v>
      </c>
      <c r="I8" s="6" t="s">
        <v>37</v>
      </c>
      <c r="J8" s="6">
        <v>2</v>
      </c>
      <c r="K8" s="6" t="s">
        <v>37</v>
      </c>
      <c r="L8" s="6">
        <v>2</v>
      </c>
      <c r="M8" s="6" t="s">
        <v>37</v>
      </c>
      <c r="N8" s="6">
        <v>2</v>
      </c>
      <c r="O8" s="6" t="s">
        <v>37</v>
      </c>
      <c r="P8" s="6">
        <v>2</v>
      </c>
      <c r="Q8" s="6" t="s">
        <v>37</v>
      </c>
      <c r="R8" s="6">
        <v>2</v>
      </c>
      <c r="S8" s="6" t="s">
        <v>37</v>
      </c>
      <c r="T8" s="6">
        <v>2</v>
      </c>
      <c r="U8" s="6" t="s">
        <v>37</v>
      </c>
      <c r="V8" s="6">
        <v>2</v>
      </c>
      <c r="W8" s="6" t="s">
        <v>24</v>
      </c>
      <c r="X8" s="6" t="s">
        <v>24</v>
      </c>
      <c r="Y8" s="6" t="s">
        <v>24</v>
      </c>
      <c r="Z8" s="6" t="s">
        <v>24</v>
      </c>
      <c r="AA8" s="6" t="s">
        <v>24</v>
      </c>
    </row>
    <row r="9" spans="1:27" s="4" customFormat="1" ht="28.5">
      <c r="A9" s="8"/>
      <c r="B9" s="5" t="s">
        <v>3</v>
      </c>
      <c r="C9" s="2">
        <v>10</v>
      </c>
      <c r="D9" s="2">
        <v>5</v>
      </c>
      <c r="E9" s="6">
        <v>40</v>
      </c>
      <c r="F9" s="2">
        <v>5</v>
      </c>
      <c r="G9" s="6">
        <v>10</v>
      </c>
      <c r="H9" s="2">
        <v>5</v>
      </c>
      <c r="I9" s="6">
        <v>35</v>
      </c>
      <c r="J9" s="2">
        <v>5</v>
      </c>
      <c r="K9" s="6">
        <v>40</v>
      </c>
      <c r="L9" s="2">
        <v>5</v>
      </c>
      <c r="M9" s="6">
        <v>35</v>
      </c>
      <c r="N9" s="2">
        <v>5</v>
      </c>
      <c r="O9" s="6">
        <v>20</v>
      </c>
      <c r="P9" s="2">
        <v>5</v>
      </c>
      <c r="Q9" s="6">
        <v>35</v>
      </c>
      <c r="R9" s="2">
        <v>5</v>
      </c>
      <c r="S9" s="6">
        <f t="shared" si="7"/>
        <v>30</v>
      </c>
      <c r="T9" s="2">
        <v>5</v>
      </c>
      <c r="U9" s="6">
        <v>40</v>
      </c>
      <c r="V9" s="2">
        <v>5</v>
      </c>
      <c r="W9" s="6">
        <f t="shared" si="9"/>
        <v>36</v>
      </c>
      <c r="X9" s="2">
        <v>3</v>
      </c>
      <c r="Y9" s="2" t="s">
        <v>24</v>
      </c>
      <c r="Z9" s="2">
        <v>3</v>
      </c>
      <c r="AA9" s="2">
        <v>3</v>
      </c>
    </row>
    <row r="10" spans="1:27" s="4" customFormat="1" ht="28.5">
      <c r="A10" s="8"/>
      <c r="B10" s="5" t="s">
        <v>4</v>
      </c>
      <c r="C10" s="2">
        <v>10</v>
      </c>
      <c r="D10" s="2">
        <v>10</v>
      </c>
      <c r="E10" s="6">
        <f t="shared" si="0"/>
        <v>70</v>
      </c>
      <c r="F10" s="2">
        <v>10</v>
      </c>
      <c r="G10" s="6">
        <f t="shared" si="1"/>
        <v>20</v>
      </c>
      <c r="H10" s="2">
        <v>10</v>
      </c>
      <c r="I10" s="6">
        <f t="shared" si="2"/>
        <v>60</v>
      </c>
      <c r="J10" s="2">
        <v>10</v>
      </c>
      <c r="K10" s="6">
        <f t="shared" si="3"/>
        <v>65</v>
      </c>
      <c r="L10" s="2">
        <v>10</v>
      </c>
      <c r="M10" s="6">
        <f t="shared" si="4"/>
        <v>55</v>
      </c>
      <c r="N10" s="2">
        <v>10</v>
      </c>
      <c r="O10" s="6">
        <f t="shared" si="5"/>
        <v>35</v>
      </c>
      <c r="P10" s="2">
        <v>10</v>
      </c>
      <c r="Q10" s="6">
        <f t="shared" si="6"/>
        <v>55</v>
      </c>
      <c r="R10" s="2">
        <v>10</v>
      </c>
      <c r="S10" s="6">
        <f t="shared" si="7"/>
        <v>50</v>
      </c>
      <c r="T10" s="2">
        <v>10</v>
      </c>
      <c r="U10" s="6">
        <f t="shared" si="8"/>
        <v>65</v>
      </c>
      <c r="V10" s="2">
        <v>10</v>
      </c>
      <c r="W10" s="6">
        <f t="shared" si="9"/>
        <v>60</v>
      </c>
      <c r="X10" s="2">
        <v>5</v>
      </c>
      <c r="Y10" s="2" t="s">
        <v>24</v>
      </c>
      <c r="Z10" s="2">
        <v>5</v>
      </c>
      <c r="AA10" s="2">
        <v>5</v>
      </c>
    </row>
    <row r="11" spans="1:27" s="4" customFormat="1" ht="28.5">
      <c r="A11" s="8"/>
      <c r="B11" s="5" t="s">
        <v>5</v>
      </c>
      <c r="C11" s="2">
        <v>10</v>
      </c>
      <c r="D11" s="2">
        <v>5</v>
      </c>
      <c r="E11" s="6">
        <v>40</v>
      </c>
      <c r="F11" s="2">
        <v>5</v>
      </c>
      <c r="G11" s="6">
        <v>10</v>
      </c>
      <c r="H11" s="2">
        <v>5</v>
      </c>
      <c r="I11" s="6">
        <v>35</v>
      </c>
      <c r="J11" s="2">
        <v>5</v>
      </c>
      <c r="K11" s="6">
        <v>40</v>
      </c>
      <c r="L11" s="2">
        <v>5</v>
      </c>
      <c r="M11" s="6">
        <v>35</v>
      </c>
      <c r="N11" s="2">
        <v>5</v>
      </c>
      <c r="O11" s="6">
        <v>20</v>
      </c>
      <c r="P11" s="2">
        <v>5</v>
      </c>
      <c r="Q11" s="6">
        <v>35</v>
      </c>
      <c r="R11" s="2">
        <v>5</v>
      </c>
      <c r="S11" s="6">
        <f t="shared" si="7"/>
        <v>30</v>
      </c>
      <c r="T11" s="2">
        <v>5</v>
      </c>
      <c r="U11" s="6">
        <v>40</v>
      </c>
      <c r="V11" s="2">
        <v>5</v>
      </c>
      <c r="W11" s="6">
        <f t="shared" si="9"/>
        <v>36</v>
      </c>
      <c r="X11" s="2">
        <v>3</v>
      </c>
      <c r="Y11" s="2" t="s">
        <v>24</v>
      </c>
      <c r="Z11" s="2">
        <v>3</v>
      </c>
      <c r="AA11" s="2">
        <v>3</v>
      </c>
    </row>
    <row r="12" spans="1:27" s="4" customFormat="1" ht="28.5">
      <c r="A12" s="8"/>
      <c r="B12" s="5" t="s">
        <v>6</v>
      </c>
      <c r="C12" s="2">
        <v>5</v>
      </c>
      <c r="D12" s="2">
        <v>5</v>
      </c>
      <c r="E12" s="6">
        <v>40</v>
      </c>
      <c r="F12" s="2">
        <v>5</v>
      </c>
      <c r="G12" s="6">
        <v>10</v>
      </c>
      <c r="H12" s="2">
        <v>5</v>
      </c>
      <c r="I12" s="6">
        <v>35</v>
      </c>
      <c r="J12" s="2">
        <v>5</v>
      </c>
      <c r="K12" s="6">
        <v>40</v>
      </c>
      <c r="L12" s="2">
        <v>5</v>
      </c>
      <c r="M12" s="6">
        <v>35</v>
      </c>
      <c r="N12" s="2">
        <v>5</v>
      </c>
      <c r="O12" s="6">
        <v>20</v>
      </c>
      <c r="P12" s="2">
        <v>5</v>
      </c>
      <c r="Q12" s="6">
        <v>35</v>
      </c>
      <c r="R12" s="2">
        <v>5</v>
      </c>
      <c r="S12" s="6">
        <f t="shared" si="7"/>
        <v>30</v>
      </c>
      <c r="T12" s="2">
        <v>5</v>
      </c>
      <c r="U12" s="6">
        <v>40</v>
      </c>
      <c r="V12" s="2">
        <v>5</v>
      </c>
      <c r="W12" s="6">
        <f t="shared" si="9"/>
        <v>36</v>
      </c>
      <c r="X12" s="2">
        <v>3</v>
      </c>
      <c r="Y12" s="2" t="s">
        <v>24</v>
      </c>
      <c r="Z12" s="2">
        <v>3</v>
      </c>
      <c r="AA12" s="2">
        <v>3</v>
      </c>
    </row>
    <row r="13" spans="1:27" s="4" customFormat="1" ht="28.5">
      <c r="A13" s="8" t="s">
        <v>7</v>
      </c>
      <c r="B13" s="5" t="s">
        <v>8</v>
      </c>
      <c r="C13" s="2">
        <v>5</v>
      </c>
      <c r="D13" s="2">
        <v>5</v>
      </c>
      <c r="E13" s="6">
        <v>40</v>
      </c>
      <c r="F13" s="2">
        <v>5</v>
      </c>
      <c r="G13" s="6">
        <v>10</v>
      </c>
      <c r="H13" s="2">
        <v>5</v>
      </c>
      <c r="I13" s="6">
        <v>35</v>
      </c>
      <c r="J13" s="2">
        <v>5</v>
      </c>
      <c r="K13" s="6">
        <v>40</v>
      </c>
      <c r="L13" s="2">
        <v>5</v>
      </c>
      <c r="M13" s="6">
        <v>35</v>
      </c>
      <c r="N13" s="2">
        <v>5</v>
      </c>
      <c r="O13" s="6">
        <v>20</v>
      </c>
      <c r="P13" s="2">
        <v>5</v>
      </c>
      <c r="Q13" s="6">
        <v>35</v>
      </c>
      <c r="R13" s="2">
        <v>5</v>
      </c>
      <c r="S13" s="6">
        <f t="shared" si="7"/>
        <v>30</v>
      </c>
      <c r="T13" s="2">
        <v>5</v>
      </c>
      <c r="U13" s="6">
        <v>40</v>
      </c>
      <c r="V13" s="2">
        <v>5</v>
      </c>
      <c r="W13" s="6">
        <f t="shared" si="9"/>
        <v>36</v>
      </c>
      <c r="X13" s="2">
        <v>3</v>
      </c>
      <c r="Y13" s="2" t="s">
        <v>24</v>
      </c>
      <c r="Z13" s="2">
        <v>3</v>
      </c>
      <c r="AA13" s="2">
        <v>3</v>
      </c>
    </row>
    <row r="14" spans="1:27" s="4" customFormat="1" ht="28.5">
      <c r="A14" s="8"/>
      <c r="B14" s="5" t="s">
        <v>9</v>
      </c>
      <c r="C14" s="2">
        <v>5</v>
      </c>
      <c r="D14" s="2">
        <v>5</v>
      </c>
      <c r="E14" s="6">
        <v>40</v>
      </c>
      <c r="F14" s="2">
        <v>5</v>
      </c>
      <c r="G14" s="6">
        <v>10</v>
      </c>
      <c r="H14" s="2">
        <v>5</v>
      </c>
      <c r="I14" s="6">
        <v>35</v>
      </c>
      <c r="J14" s="2">
        <v>5</v>
      </c>
      <c r="K14" s="6">
        <v>40</v>
      </c>
      <c r="L14" s="2">
        <v>5</v>
      </c>
      <c r="M14" s="6">
        <v>35</v>
      </c>
      <c r="N14" s="2">
        <v>5</v>
      </c>
      <c r="O14" s="6">
        <v>20</v>
      </c>
      <c r="P14" s="2">
        <v>5</v>
      </c>
      <c r="Q14" s="6">
        <v>35</v>
      </c>
      <c r="R14" s="2">
        <v>5</v>
      </c>
      <c r="S14" s="6">
        <f t="shared" si="7"/>
        <v>30</v>
      </c>
      <c r="T14" s="2">
        <v>5</v>
      </c>
      <c r="U14" s="6">
        <v>40</v>
      </c>
      <c r="V14" s="2">
        <v>5</v>
      </c>
      <c r="W14" s="6">
        <f t="shared" si="9"/>
        <v>36</v>
      </c>
      <c r="X14" s="2">
        <v>3</v>
      </c>
      <c r="Y14" s="2" t="s">
        <v>24</v>
      </c>
      <c r="Z14" s="2">
        <v>3</v>
      </c>
      <c r="AA14" s="2">
        <v>3</v>
      </c>
    </row>
    <row r="15" spans="1:27" s="4" customFormat="1" ht="28.5">
      <c r="A15" s="8"/>
      <c r="B15" s="5" t="s">
        <v>10</v>
      </c>
      <c r="C15" s="2">
        <v>10</v>
      </c>
      <c r="D15" s="2">
        <v>10</v>
      </c>
      <c r="E15" s="6">
        <v>40</v>
      </c>
      <c r="F15" s="2">
        <v>5</v>
      </c>
      <c r="G15" s="6">
        <v>10</v>
      </c>
      <c r="H15" s="2">
        <v>5</v>
      </c>
      <c r="I15" s="6">
        <v>35</v>
      </c>
      <c r="J15" s="2">
        <v>5</v>
      </c>
      <c r="K15" s="6">
        <v>40</v>
      </c>
      <c r="L15" s="2">
        <v>5</v>
      </c>
      <c r="M15" s="6">
        <v>35</v>
      </c>
      <c r="N15" s="2">
        <v>5</v>
      </c>
      <c r="O15" s="6">
        <v>20</v>
      </c>
      <c r="P15" s="2">
        <v>5</v>
      </c>
      <c r="Q15" s="6">
        <v>35</v>
      </c>
      <c r="R15" s="2">
        <v>5</v>
      </c>
      <c r="S15" s="6">
        <f t="shared" si="7"/>
        <v>30</v>
      </c>
      <c r="T15" s="2">
        <v>5</v>
      </c>
      <c r="U15" s="6">
        <v>40</v>
      </c>
      <c r="V15" s="2">
        <v>5</v>
      </c>
      <c r="W15" s="6">
        <f t="shared" si="9"/>
        <v>36</v>
      </c>
      <c r="X15" s="2">
        <v>3</v>
      </c>
      <c r="Y15" s="2" t="s">
        <v>24</v>
      </c>
      <c r="Z15" s="2">
        <v>3</v>
      </c>
      <c r="AA15" s="2">
        <v>3</v>
      </c>
    </row>
    <row r="16" spans="1:27" s="4" customFormat="1" ht="28.5">
      <c r="A16" s="8"/>
      <c r="B16" s="5" t="s">
        <v>11</v>
      </c>
      <c r="C16" s="2">
        <v>5</v>
      </c>
      <c r="D16" s="2">
        <v>5</v>
      </c>
      <c r="E16" s="6">
        <v>40</v>
      </c>
      <c r="F16" s="2">
        <v>5</v>
      </c>
      <c r="G16" s="6">
        <v>10</v>
      </c>
      <c r="H16" s="2">
        <v>5</v>
      </c>
      <c r="I16" s="6">
        <v>35</v>
      </c>
      <c r="J16" s="2">
        <v>5</v>
      </c>
      <c r="K16" s="6">
        <v>40</v>
      </c>
      <c r="L16" s="2">
        <v>5</v>
      </c>
      <c r="M16" s="6">
        <v>35</v>
      </c>
      <c r="N16" s="2">
        <v>5</v>
      </c>
      <c r="O16" s="6">
        <v>20</v>
      </c>
      <c r="P16" s="2">
        <v>5</v>
      </c>
      <c r="Q16" s="6">
        <v>35</v>
      </c>
      <c r="R16" s="2">
        <v>5</v>
      </c>
      <c r="S16" s="6">
        <f t="shared" si="7"/>
        <v>30</v>
      </c>
      <c r="T16" s="2">
        <v>5</v>
      </c>
      <c r="U16" s="6">
        <v>40</v>
      </c>
      <c r="V16" s="2">
        <v>5</v>
      </c>
      <c r="W16" s="6">
        <f t="shared" si="9"/>
        <v>36</v>
      </c>
      <c r="X16" s="2">
        <v>3</v>
      </c>
      <c r="Y16" s="2" t="s">
        <v>24</v>
      </c>
      <c r="Z16" s="2">
        <v>3</v>
      </c>
      <c r="AA16" s="2">
        <v>3</v>
      </c>
    </row>
    <row r="17" spans="1:27" s="4" customFormat="1" ht="57">
      <c r="A17" s="5" t="s">
        <v>29</v>
      </c>
      <c r="B17" s="5" t="s">
        <v>12</v>
      </c>
      <c r="C17" s="2">
        <v>5</v>
      </c>
      <c r="D17" s="2">
        <v>5</v>
      </c>
      <c r="E17" s="6">
        <f t="shared" si="0"/>
        <v>70</v>
      </c>
      <c r="F17" s="2">
        <v>5</v>
      </c>
      <c r="G17" s="6">
        <f t="shared" si="1"/>
        <v>20</v>
      </c>
      <c r="H17" s="2">
        <v>5</v>
      </c>
      <c r="I17" s="6">
        <f>AA17*12</f>
        <v>60</v>
      </c>
      <c r="J17" s="2">
        <v>5</v>
      </c>
      <c r="K17" s="6">
        <f t="shared" si="3"/>
        <v>65</v>
      </c>
      <c r="L17" s="2">
        <v>5</v>
      </c>
      <c r="M17" s="6">
        <f t="shared" si="4"/>
        <v>55</v>
      </c>
      <c r="N17" s="2">
        <v>5</v>
      </c>
      <c r="O17" s="6">
        <f t="shared" si="5"/>
        <v>35</v>
      </c>
      <c r="P17" s="2">
        <v>5</v>
      </c>
      <c r="Q17" s="6">
        <v>35</v>
      </c>
      <c r="R17" s="2">
        <v>5</v>
      </c>
      <c r="S17" s="6">
        <f t="shared" si="7"/>
        <v>50</v>
      </c>
      <c r="T17" s="2">
        <v>5</v>
      </c>
      <c r="U17" s="6">
        <f t="shared" si="8"/>
        <v>65</v>
      </c>
      <c r="V17" s="2">
        <v>5</v>
      </c>
      <c r="W17" s="6">
        <f t="shared" si="9"/>
        <v>60</v>
      </c>
      <c r="X17" s="2">
        <v>5</v>
      </c>
      <c r="Y17" s="2" t="s">
        <v>24</v>
      </c>
      <c r="Z17" s="2">
        <v>5</v>
      </c>
      <c r="AA17" s="2">
        <v>5</v>
      </c>
    </row>
    <row r="18" spans="1:27">
      <c r="A18" s="13" t="s">
        <v>36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10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</sheetData>
  <mergeCells count="19">
    <mergeCell ref="F2:G2"/>
    <mergeCell ref="H2:I2"/>
    <mergeCell ref="J2:K2"/>
    <mergeCell ref="L2:M2"/>
    <mergeCell ref="A18:AA19"/>
    <mergeCell ref="Z2:AA2"/>
    <mergeCell ref="A1:AA1"/>
    <mergeCell ref="C2:C3"/>
    <mergeCell ref="N2:O2"/>
    <mergeCell ref="P2:Q2"/>
    <mergeCell ref="R2:S2"/>
    <mergeCell ref="T2:U2"/>
    <mergeCell ref="V2:W2"/>
    <mergeCell ref="X2:Y2"/>
    <mergeCell ref="A2:B3"/>
    <mergeCell ref="A4:A7"/>
    <mergeCell ref="A8:A12"/>
    <mergeCell ref="A13:A16"/>
    <mergeCell ref="D2:E2"/>
  </mergeCells>
  <phoneticPr fontId="1" type="noConversion"/>
  <printOptions horizontalCentered="1"/>
  <pageMargins left="0.31496062992125984" right="0.31496062992125984" top="0.15748031496062992" bottom="0.15748031496062992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2020-04-09T02:32:56Z</dcterms:modified>
</cp:coreProperties>
</file>